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jpeg" ContentType="image/jpeg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<sst xmlns="http://schemas.openxmlformats.org/spreadsheetml/2006/main" count="471" uniqueCount="185">
  <si>
    <t>BOAT NO: CLASS</t>
    <phoneticPr fontId="6" type="noConversion"/>
  </si>
  <si>
    <t>TOLLESBURY SAILING CLUB DINGHY RACING RESULTS</t>
    <phoneticPr fontId="6" type="noConversion"/>
  </si>
  <si>
    <t>DATE: 3/7/2016</t>
    <phoneticPr fontId="6" type="noConversion"/>
  </si>
  <si>
    <t>WIND STRENGTH: 1-2</t>
    <phoneticPr fontId="6" type="noConversion"/>
  </si>
  <si>
    <t>WIND DIRECTION: SW</t>
    <phoneticPr fontId="6" type="noConversion"/>
  </si>
  <si>
    <t>RACE: Summer Pts 1</t>
    <phoneticPr fontId="6" type="noConversion"/>
  </si>
  <si>
    <t>TROPHY NAME:</t>
  </si>
  <si>
    <t>Summer Pts</t>
  </si>
  <si>
    <t xml:space="preserve"> </t>
  </si>
  <si>
    <t>Helm</t>
  </si>
  <si>
    <t>Pts Total</t>
  </si>
  <si>
    <t>Series</t>
  </si>
  <si>
    <t>Less Discards</t>
  </si>
  <si>
    <t>Position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</si>
  <si>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</si>
  <si>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</si>
  <si>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</si>
  <si>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</si>
  <si>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</si>
  <si>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</si>
  <si>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</si>
  <si>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</si>
  <si>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</si>
  <si>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Starters</t>
  </si>
  <si>
    <t>Martin Smith</t>
  </si>
  <si>
    <t>NN</t>
  </si>
  <si>
    <t>Laser 2</t>
  </si>
  <si>
    <t>Austin Barber</t>
  </si>
  <si>
    <t>Firefly S/H</t>
  </si>
  <si>
    <t>Merlin R (Hist)</t>
  </si>
  <si>
    <t>Chris Parsons</t>
  </si>
  <si>
    <t>Ed Roblin</t>
  </si>
  <si>
    <t>K6</t>
  </si>
  <si>
    <t>Andy Beharrell</t>
  </si>
  <si>
    <t>Vision</t>
  </si>
  <si>
    <t>N/N</t>
  </si>
  <si>
    <t>Merlin R (hist)</t>
  </si>
  <si>
    <t>OOD:Shaun Chapman Andrew Page</t>
    <phoneticPr fontId="6" type="noConversion"/>
  </si>
  <si>
    <t>GP 13342</t>
    <phoneticPr fontId="6" type="noConversion"/>
  </si>
  <si>
    <t>Phil Rayner</t>
    <phoneticPr fontId="6" type="noConversion"/>
  </si>
  <si>
    <t>Jon Brooks</t>
    <phoneticPr fontId="6" type="noConversion"/>
  </si>
  <si>
    <t>Lsr 75228</t>
    <phoneticPr fontId="6" type="noConversion"/>
  </si>
  <si>
    <t>Martin Smith</t>
    <phoneticPr fontId="6" type="noConversion"/>
  </si>
  <si>
    <t>Topaz Vibe 5505</t>
    <phoneticPr fontId="6" type="noConversion"/>
  </si>
  <si>
    <t>Sarah Porter</t>
    <phoneticPr fontId="6" type="noConversion"/>
  </si>
  <si>
    <t>Sarah Barber</t>
    <phoneticPr fontId="6" type="noConversion"/>
  </si>
  <si>
    <t>Lsr 35198</t>
    <phoneticPr fontId="6" type="noConversion"/>
  </si>
  <si>
    <t>Steve Graham</t>
    <phoneticPr fontId="6" type="noConversion"/>
  </si>
  <si>
    <t>Laser 2</t>
    <phoneticPr fontId="6" type="noConversion"/>
  </si>
  <si>
    <t>Austin Barber</t>
    <phoneticPr fontId="6" type="noConversion"/>
  </si>
  <si>
    <t>Will Porter</t>
    <phoneticPr fontId="6" type="noConversion"/>
  </si>
  <si>
    <t>GP 13939</t>
    <phoneticPr fontId="6" type="noConversion"/>
  </si>
  <si>
    <t>Nick Lynn</t>
    <phoneticPr fontId="6" type="noConversion"/>
  </si>
  <si>
    <t>George Rogers</t>
    <phoneticPr fontId="6" type="noConversion"/>
  </si>
  <si>
    <t>GP 11944</t>
    <phoneticPr fontId="6" type="noConversion"/>
  </si>
  <si>
    <t>Jo Roblen</t>
    <phoneticPr fontId="6" type="noConversion"/>
  </si>
  <si>
    <t>Carol Collier</t>
    <phoneticPr fontId="6" type="noConversion"/>
  </si>
  <si>
    <t>DATE: 31/7/16</t>
  </si>
  <si>
    <t>WIND STRENGTH: 2-3</t>
  </si>
  <si>
    <t>WIND DIRECTION: W</t>
  </si>
  <si>
    <t>RACE:Summer Pts 8</t>
  </si>
  <si>
    <t>OOD: Andy B/Rik</t>
  </si>
  <si>
    <t>Gp 13342</t>
  </si>
  <si>
    <t>Vision 1598</t>
  </si>
  <si>
    <t>Ch Barbrook</t>
    <phoneticPr fontId="6" type="noConversion"/>
  </si>
  <si>
    <t>D Chapman</t>
    <phoneticPr fontId="6" type="noConversion"/>
  </si>
  <si>
    <t>D Chapman</t>
    <phoneticPr fontId="6" type="noConversion"/>
  </si>
  <si>
    <t>Ch Barbrook</t>
    <phoneticPr fontId="6" type="noConversion"/>
  </si>
  <si>
    <t>H R-Pickard</t>
    <phoneticPr fontId="6" type="noConversion"/>
  </si>
  <si>
    <t>Hugh Rayment-Pichard</t>
  </si>
  <si>
    <t>Firefly 2812 S/H</t>
  </si>
  <si>
    <t>Lsr N/N</t>
  </si>
  <si>
    <t>505</t>
  </si>
  <si>
    <t>Dave</t>
  </si>
  <si>
    <t>WIND STRENGTH: 2/3</t>
  </si>
  <si>
    <t>RACE: Summer Pts 9</t>
  </si>
  <si>
    <t>Hugh Rayment-Pickard</t>
  </si>
  <si>
    <t>505 7213</t>
  </si>
  <si>
    <t>Gp 13866</t>
  </si>
  <si>
    <t>Topaz Vibe</t>
  </si>
  <si>
    <t>TOLLESBURY SAILING CLUB DINGHY RACING RESULTS</t>
  </si>
  <si>
    <t>DATE: 3/7/2016</t>
  </si>
  <si>
    <t>WIND STRENGTH: 1-2</t>
  </si>
  <si>
    <t>WIND DIRECTION: SW</t>
  </si>
  <si>
    <t>RACE: Summer Pts 2</t>
  </si>
  <si>
    <t>COURSE:</t>
  </si>
  <si>
    <t>OOD:Shaun Chapman/Andrew Page</t>
  </si>
  <si>
    <t>BOAT NO: CLASS</t>
  </si>
  <si>
    <t>START TIME</t>
  </si>
  <si>
    <t>FINISH TIME</t>
  </si>
  <si>
    <t>ELAPSED TIME (SECONDS)</t>
  </si>
  <si>
    <t>GP14 13342</t>
  </si>
  <si>
    <t>Phil Rayner</t>
  </si>
  <si>
    <t>Jon Brooks</t>
  </si>
  <si>
    <t>Topaz Vibe 5055</t>
  </si>
  <si>
    <t>Sarah Porter</t>
  </si>
  <si>
    <t>Sarah Barber</t>
  </si>
  <si>
    <t>GP14 13939</t>
  </si>
  <si>
    <t>Nick Lynn</t>
  </si>
  <si>
    <t>George Rogers</t>
  </si>
  <si>
    <t>DATE:17/7/16</t>
  </si>
  <si>
    <t>WIND STRENGTH:2/3</t>
  </si>
  <si>
    <t>WIND DIRECTION:</t>
  </si>
  <si>
    <t>RACE:Summer Pts 3</t>
  </si>
  <si>
    <t>OOD:Martin/Scott</t>
  </si>
  <si>
    <t>OK 1840</t>
  </si>
  <si>
    <t>Andy Hobden</t>
  </si>
  <si>
    <t>Firefly 2812</t>
  </si>
  <si>
    <t>Simon Young</t>
  </si>
  <si>
    <t>Lsr 35198</t>
  </si>
  <si>
    <t>Steve Graham</t>
  </si>
  <si>
    <t>GP 13342</t>
  </si>
  <si>
    <t>GP 13939</t>
  </si>
  <si>
    <t>Jo Roblin</t>
  </si>
  <si>
    <t>Merlin R 2785</t>
  </si>
  <si>
    <t>Sean Chapman</t>
  </si>
  <si>
    <t>Andrew Page</t>
  </si>
  <si>
    <t>GP 13866</t>
  </si>
  <si>
    <t>Roger Palmer</t>
  </si>
  <si>
    <t>Ed Coates</t>
  </si>
  <si>
    <t>DATE: 17/7/16</t>
  </si>
  <si>
    <t>RACE: Summer Pts 4</t>
  </si>
  <si>
    <t>OOD:</t>
  </si>
  <si>
    <t>Class</t>
  </si>
  <si>
    <t>Boat No</t>
  </si>
  <si>
    <t>helm</t>
  </si>
  <si>
    <t>crew</t>
  </si>
  <si>
    <t>Elapsed</t>
  </si>
  <si>
    <t>Seconds</t>
  </si>
  <si>
    <t>Corrected</t>
  </si>
  <si>
    <t>PY Position</t>
  </si>
  <si>
    <t>Laser</t>
  </si>
  <si>
    <t>Steve</t>
  </si>
  <si>
    <t>Graham</t>
  </si>
  <si>
    <t>Martin</t>
  </si>
  <si>
    <t>Smith</t>
  </si>
  <si>
    <t>5O5</t>
  </si>
  <si>
    <t>K7213</t>
  </si>
  <si>
    <t>Shaun</t>
  </si>
  <si>
    <t>Topper Topaz Vibe</t>
  </si>
  <si>
    <t>Sarah</t>
  </si>
  <si>
    <t>Porter</t>
  </si>
  <si>
    <t>Jo</t>
  </si>
  <si>
    <t>Roblin</t>
  </si>
  <si>
    <t>Mirror</t>
  </si>
  <si>
    <t>Chris</t>
  </si>
  <si>
    <t>Parsons</t>
  </si>
  <si>
    <t>DNF</t>
  </si>
  <si>
    <t>GP14</t>
  </si>
  <si>
    <t>Ed</t>
  </si>
  <si>
    <t>George</t>
  </si>
  <si>
    <t>Rogers</t>
  </si>
  <si>
    <t>DNS</t>
  </si>
  <si>
    <t>RS K6</t>
  </si>
  <si>
    <t>GBR 137</t>
  </si>
  <si>
    <t>Andy</t>
  </si>
  <si>
    <t>Beharrell</t>
  </si>
  <si>
    <t>Rick</t>
  </si>
  <si>
    <t>OK</t>
  </si>
  <si>
    <t>Hobden</t>
  </si>
  <si>
    <t>DSQ</t>
  </si>
  <si>
    <t>Date</t>
  </si>
  <si>
    <t>Wind</t>
  </si>
  <si>
    <t>F4</t>
  </si>
  <si>
    <t>Direction</t>
  </si>
  <si>
    <t>SW</t>
  </si>
  <si>
    <t>Race</t>
  </si>
  <si>
    <t>Course</t>
  </si>
  <si>
    <t>Temp (s), 1p, 9p, 6p, start/finish, x2</t>
  </si>
  <si>
    <t>RO</t>
  </si>
  <si>
    <t>Rik Alewijnse</t>
  </si>
  <si>
    <t>SB</t>
  </si>
  <si>
    <t>Bob Wilkinson, John Carter, Hazel Schofield</t>
  </si>
  <si>
    <t>Temp (s), 1p, 9p, 6p</t>
  </si>
  <si>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</si>
  <si>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</si>
  <si>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</si>
  <si>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</si>
  <si>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</si>
  <si>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</si>
  <si>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</si>
  <si>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6" type="noConversion"/>
  </si>
  <si>
    <t>START TIME</t>
    <phoneticPr fontId="6" type="noConversion"/>
  </si>
  <si>
    <t>ELAPSED TIME (SECONDS)</t>
    <phoneticPr fontId="6" type="noConversion"/>
  </si>
  <si>
    <t>COURSE:</t>
    <phoneticPr fontId="6" type="noConversion"/>
  </si>
</sst>
</file>

<file path=xl/styles.xml><?xml version="1.0" encoding="utf-8"?>
<styleSheet xmlns="http://schemas.openxmlformats.org/spreadsheetml/2006/main">
  <numFmts count="6">
    <numFmt numFmtId="164" formatCode="h:mm:ss"/>
    <numFmt numFmtId="165" formatCode="0.000"/>
    <numFmt numFmtId="166" formatCode="@"/>
    <numFmt numFmtId="167" formatCode="0"/>
    <numFmt numFmtId="168" formatCode="hh:mm:ss"/>
    <numFmt numFmtId="169" formatCode="dd\-mmm"/>
  </numFmts>
  <fonts count="11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5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168" fontId="9" fillId="0" borderId="0" xfId="0" applyNumberFormat="1" applyFont="1"/>
    <xf numFmtId="167" fontId="9" fillId="0" borderId="0" xfId="0" applyNumberFormat="1" applyFont="1"/>
    <xf numFmtId="14" fontId="9" fillId="0" borderId="0" xfId="0" applyNumberFormat="1" applyFont="1"/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/>
    <xf numFmtId="164" fontId="0" fillId="0" borderId="1" xfId="0" applyNumberFormat="1" applyBorder="1"/>
    <xf numFmtId="167" fontId="0" fillId="0" borderId="1" xfId="0" applyNumberFormat="1" applyBorder="1"/>
    <xf numFmtId="165" fontId="0" fillId="0" borderId="1" xfId="0" applyNumberFormat="1" applyBorder="1"/>
    <xf numFmtId="168" fontId="0" fillId="0" borderId="1" xfId="0" applyNumberFormat="1" applyBorder="1"/>
    <xf numFmtId="0" fontId="10" fillId="0" borderId="0" xfId="0" applyFont="1"/>
    <xf numFmtId="0" fontId="1" fillId="0" borderId="0" xfId="0" applyFont="1"/>
    <xf numFmtId="169" fontId="1" fillId="0" borderId="0" xfId="0" applyNumberFormat="1" applyFont="1"/>
    <xf numFmtId="0" fontId="0" fillId="0" borderId="0" xfId="0"/>
    <xf numFmtId="0" fontId="5" fillId="0" borderId="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/>
    </xf>
    <xf numFmtId="166" fontId="7" fillId="0" borderId="0" xfId="0" applyNumberFormat="1" applyFont="1" applyAlignment="1">
      <alignment horizontal="center"/>
    </xf>
    <xf numFmtId="166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6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/>
    <xf numFmtId="166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0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zoomScale="125" workbookViewId="0">
      <selection activeCell="I11" sqref="I11"/>
    </sheetView>
  </sheetViews>
  <sheetFormatPr baseColWidth="10" defaultRowHeight="13"/>
  <cols>
    <col min="1" max="1" width="13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18.85546875" customWidth="1"/>
  </cols>
  <sheetData>
    <row r="1" spans="1:12" ht="18">
      <c r="A1" s="55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2" customFormat="1" ht="28" customHeight="1">
      <c r="A2" s="57" t="s">
        <v>2</v>
      </c>
      <c r="B2" s="54"/>
      <c r="C2" s="54" t="s">
        <v>3</v>
      </c>
      <c r="D2" s="54"/>
      <c r="E2" s="54" t="s">
        <v>4</v>
      </c>
      <c r="F2" s="54"/>
      <c r="G2" s="54" t="s">
        <v>5</v>
      </c>
      <c r="H2" s="54"/>
      <c r="I2" s="54" t="s">
        <v>184</v>
      </c>
      <c r="J2" s="54"/>
      <c r="K2" s="54" t="s">
        <v>37</v>
      </c>
      <c r="L2" s="54"/>
    </row>
    <row r="3" spans="1:12" s="5" customFormat="1" ht="39">
      <c r="A3" s="13" t="s">
        <v>0</v>
      </c>
      <c r="B3" s="13" t="s">
        <v>174</v>
      </c>
      <c r="C3" s="13" t="s">
        <v>175</v>
      </c>
      <c r="D3" s="14" t="s">
        <v>182</v>
      </c>
      <c r="E3" s="14" t="s">
        <v>181</v>
      </c>
      <c r="F3" s="15" t="s">
        <v>183</v>
      </c>
      <c r="G3" s="16" t="s">
        <v>176</v>
      </c>
      <c r="H3" s="15" t="s">
        <v>177</v>
      </c>
      <c r="I3" s="17" t="s">
        <v>178</v>
      </c>
      <c r="J3" s="16" t="s">
        <v>179</v>
      </c>
      <c r="K3" s="15" t="s">
        <v>177</v>
      </c>
      <c r="L3" s="17" t="s">
        <v>180</v>
      </c>
    </row>
    <row r="4" spans="1:12">
      <c r="A4" s="6" t="s">
        <v>38</v>
      </c>
      <c r="B4" s="6" t="s">
        <v>39</v>
      </c>
      <c r="C4" s="6" t="s">
        <v>40</v>
      </c>
      <c r="D4" s="7">
        <v>0.45833333333333331</v>
      </c>
      <c r="E4" s="7">
        <v>0.50266203703703705</v>
      </c>
      <c r="F4" s="8">
        <f>(HOUR(E4-D4)*60*60)+(MINUTE(E4-D4)*60)+SECOND(E4-D4)</f>
        <v>3830</v>
      </c>
      <c r="G4" s="9">
        <v>1.131</v>
      </c>
      <c r="H4" s="8">
        <f>(F4/(IF(G4, G4, 1)))</f>
        <v>3386.3837312113174</v>
      </c>
      <c r="I4" s="10">
        <v>4</v>
      </c>
      <c r="J4" s="9">
        <v>1.131</v>
      </c>
      <c r="K4" s="8">
        <f>(F4/(IF(J4, J4, 1)))</f>
        <v>3386.3837312113174</v>
      </c>
      <c r="L4" s="10"/>
    </row>
    <row r="5" spans="1:12">
      <c r="A5" s="6" t="s">
        <v>41</v>
      </c>
      <c r="B5" s="6" t="s">
        <v>42</v>
      </c>
      <c r="C5" s="6"/>
      <c r="D5" s="11">
        <v>0.45833333333333331</v>
      </c>
      <c r="E5" s="11">
        <v>0.49972222222222223</v>
      </c>
      <c r="F5" s="8">
        <f t="shared" ref="F5:F43" si="0">(HOUR(E5-D5)*60*60)+(MINUTE(E5-D5)*60)+SECOND(E5-D5)</f>
        <v>3576</v>
      </c>
      <c r="G5" s="10">
        <v>1.095</v>
      </c>
      <c r="H5" s="8">
        <f t="shared" ref="H5:H43" si="1">(F5/(IF(G5, G5, 1)))</f>
        <v>3265.7534246575342</v>
      </c>
      <c r="I5" s="10">
        <v>3</v>
      </c>
      <c r="J5" s="10">
        <v>1.095</v>
      </c>
      <c r="K5" s="8">
        <f t="shared" ref="K5:K43" si="2">(F5/(IF(J5, J5, 1)))</f>
        <v>3265.7534246575342</v>
      </c>
      <c r="L5" s="10"/>
    </row>
    <row r="6" spans="1:12">
      <c r="A6" s="6" t="s">
        <v>43</v>
      </c>
      <c r="B6" s="6" t="s">
        <v>44</v>
      </c>
      <c r="C6" s="6" t="s">
        <v>45</v>
      </c>
      <c r="D6" s="11">
        <v>0.45833333333333331</v>
      </c>
      <c r="E6" s="11">
        <v>0.50920138888888888</v>
      </c>
      <c r="F6" s="8">
        <f t="shared" si="0"/>
        <v>4395</v>
      </c>
      <c r="G6" s="10">
        <v>1.165</v>
      </c>
      <c r="H6" s="8">
        <f t="shared" si="1"/>
        <v>3772.5321888412018</v>
      </c>
      <c r="I6" s="10">
        <v>6</v>
      </c>
      <c r="J6" s="10">
        <v>1.165</v>
      </c>
      <c r="K6" s="8">
        <f t="shared" si="2"/>
        <v>3772.5321888412018</v>
      </c>
      <c r="L6" s="10"/>
    </row>
    <row r="7" spans="1:12">
      <c r="A7" s="6" t="s">
        <v>46</v>
      </c>
      <c r="B7" s="6" t="s">
        <v>47</v>
      </c>
      <c r="C7" s="6"/>
      <c r="D7" s="11">
        <v>0.45833333333333331</v>
      </c>
      <c r="E7" s="11">
        <v>0.49828703703703708</v>
      </c>
      <c r="F7" s="8">
        <f t="shared" si="0"/>
        <v>3452</v>
      </c>
      <c r="G7" s="10">
        <v>1.095</v>
      </c>
      <c r="H7" s="8">
        <f t="shared" si="1"/>
        <v>3152.5114155251144</v>
      </c>
      <c r="I7" s="10">
        <v>1</v>
      </c>
      <c r="J7" s="10">
        <v>1.095</v>
      </c>
      <c r="K7" s="8">
        <f t="shared" si="2"/>
        <v>3152.5114155251144</v>
      </c>
      <c r="L7" s="10"/>
    </row>
    <row r="8" spans="1:12">
      <c r="A8" s="6" t="s">
        <v>48</v>
      </c>
      <c r="B8" s="6" t="s">
        <v>49</v>
      </c>
      <c r="C8" s="6" t="s">
        <v>50</v>
      </c>
      <c r="D8" s="11">
        <v>0.45833333333333331</v>
      </c>
      <c r="E8" s="11">
        <v>0.50341435185185179</v>
      </c>
      <c r="F8" s="8">
        <f t="shared" si="0"/>
        <v>3895</v>
      </c>
      <c r="G8" s="10">
        <v>1.0649999999999999</v>
      </c>
      <c r="H8" s="8">
        <f t="shared" si="1"/>
        <v>3657.2769953051643</v>
      </c>
      <c r="I8" s="10">
        <v>5</v>
      </c>
      <c r="J8" s="10">
        <v>1.0649999999999999</v>
      </c>
      <c r="K8" s="8">
        <f t="shared" si="2"/>
        <v>3657.2769953051643</v>
      </c>
      <c r="L8" s="10"/>
    </row>
    <row r="9" spans="1:12">
      <c r="A9" s="6" t="s">
        <v>51</v>
      </c>
      <c r="B9" s="6" t="s">
        <v>52</v>
      </c>
      <c r="C9" s="6" t="s">
        <v>53</v>
      </c>
      <c r="D9" s="11">
        <v>0.45833333333333331</v>
      </c>
      <c r="E9" s="11">
        <v>0.50040509259259258</v>
      </c>
      <c r="F9" s="8">
        <f t="shared" si="0"/>
        <v>3635</v>
      </c>
      <c r="G9" s="10">
        <v>1.131</v>
      </c>
      <c r="H9" s="8">
        <f t="shared" si="1"/>
        <v>3213.969938107869</v>
      </c>
      <c r="I9" s="10">
        <v>2</v>
      </c>
      <c r="J9" s="10">
        <v>1.131</v>
      </c>
      <c r="K9" s="8">
        <f t="shared" si="2"/>
        <v>3213.969938107869</v>
      </c>
      <c r="L9" s="10"/>
    </row>
    <row r="10" spans="1:12">
      <c r="A10" s="6" t="s">
        <v>54</v>
      </c>
      <c r="B10" s="6" t="s">
        <v>55</v>
      </c>
      <c r="C10" s="6" t="s">
        <v>56</v>
      </c>
      <c r="D10" s="11">
        <v>0.45833333333333331</v>
      </c>
      <c r="E10" s="11">
        <v>0.51476851851851857</v>
      </c>
      <c r="F10" s="8">
        <f t="shared" si="0"/>
        <v>4876</v>
      </c>
      <c r="G10" s="10">
        <v>1.131</v>
      </c>
      <c r="H10" s="8">
        <f t="shared" si="1"/>
        <v>4311.2290008841737</v>
      </c>
      <c r="I10" s="10">
        <v>7</v>
      </c>
      <c r="J10" s="10">
        <v>1.131</v>
      </c>
      <c r="K10" s="8">
        <f t="shared" si="2"/>
        <v>4311.2290008841737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6" type="noConversion"/>
  <printOptions horizontalCentered="1" verticalCentered="1"/>
  <pageMargins left="0.39000000000000007" right="0.39000000000000007" top="0.39000000000000007" bottom="0.39000000000000007" header="0.39000000000000007" footer="0.39000000000000007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R27"/>
  <sheetViews>
    <sheetView tabSelected="1" view="pageLayout" workbookViewId="0">
      <selection activeCell="C25" sqref="C25:D25"/>
    </sheetView>
  </sheetViews>
  <sheetFormatPr baseColWidth="10" defaultRowHeight="13"/>
  <sheetData>
    <row r="1" spans="1:17" ht="16">
      <c r="A1" s="66" t="s">
        <v>6</v>
      </c>
      <c r="B1" s="66"/>
      <c r="C1" s="50" t="s">
        <v>7</v>
      </c>
      <c r="D1" s="50" t="s">
        <v>8</v>
      </c>
      <c r="E1" s="66"/>
      <c r="F1" s="66"/>
      <c r="G1" s="66"/>
      <c r="H1" s="51">
        <v>2016</v>
      </c>
    </row>
    <row r="3" spans="1:17">
      <c r="A3" s="51" t="s">
        <v>124</v>
      </c>
      <c r="B3" s="51" t="s">
        <v>123</v>
      </c>
      <c r="C3" s="51" t="s">
        <v>9</v>
      </c>
      <c r="D3" s="52" t="s">
        <v>8</v>
      </c>
      <c r="E3" s="52" t="s">
        <v>8</v>
      </c>
      <c r="F3" s="52" t="s">
        <v>8</v>
      </c>
      <c r="G3" s="52" t="s">
        <v>8</v>
      </c>
      <c r="H3" s="52" t="s">
        <v>8</v>
      </c>
      <c r="I3" s="52" t="s">
        <v>8</v>
      </c>
      <c r="J3" s="52" t="s">
        <v>8</v>
      </c>
      <c r="K3" s="52" t="s">
        <v>8</v>
      </c>
      <c r="L3" s="52" t="s">
        <v>8</v>
      </c>
      <c r="M3" s="51" t="s">
        <v>10</v>
      </c>
      <c r="N3" s="51" t="s">
        <v>11</v>
      </c>
      <c r="O3" s="51" t="s">
        <v>12</v>
      </c>
      <c r="P3" s="51" t="s">
        <v>10</v>
      </c>
      <c r="Q3" s="51" t="s">
        <v>13</v>
      </c>
    </row>
    <row r="4" spans="1:17">
      <c r="A4" s="51"/>
      <c r="B4" s="51"/>
      <c r="C4" s="51"/>
      <c r="D4" s="51" t="s">
        <v>14</v>
      </c>
      <c r="E4" s="51" t="s">
        <v>15</v>
      </c>
      <c r="F4" s="51" t="s">
        <v>16</v>
      </c>
      <c r="G4" s="51" t="s">
        <v>17</v>
      </c>
      <c r="H4" s="51" t="s">
        <v>18</v>
      </c>
      <c r="I4" s="51" t="s">
        <v>19</v>
      </c>
      <c r="J4" s="51" t="s">
        <v>20</v>
      </c>
      <c r="K4" s="51" t="s">
        <v>21</v>
      </c>
      <c r="L4" s="51" t="s">
        <v>22</v>
      </c>
    </row>
    <row r="6" spans="1:17">
      <c r="D6" s="51" t="s">
        <v>23</v>
      </c>
      <c r="E6" s="51" t="s">
        <v>23</v>
      </c>
      <c r="F6" s="51" t="s">
        <v>23</v>
      </c>
      <c r="G6" s="51" t="s">
        <v>23</v>
      </c>
      <c r="H6" s="51" t="s">
        <v>23</v>
      </c>
      <c r="I6" s="51" t="s">
        <v>23</v>
      </c>
      <c r="J6" s="51" t="s">
        <v>23</v>
      </c>
      <c r="K6" s="51" t="s">
        <v>23</v>
      </c>
      <c r="L6" s="51" t="s">
        <v>23</v>
      </c>
      <c r="N6" s="51" t="s">
        <v>23</v>
      </c>
    </row>
    <row r="7" spans="1:17">
      <c r="D7">
        <v>7</v>
      </c>
      <c r="E7">
        <v>3</v>
      </c>
      <c r="F7">
        <v>7</v>
      </c>
      <c r="G7">
        <v>5</v>
      </c>
      <c r="H7">
        <v>6</v>
      </c>
      <c r="I7">
        <v>7</v>
      </c>
      <c r="J7">
        <v>3</v>
      </c>
      <c r="K7">
        <v>8</v>
      </c>
      <c r="L7">
        <v>9</v>
      </c>
      <c r="N7">
        <v>19</v>
      </c>
      <c r="O7" t="s">
        <v>8</v>
      </c>
    </row>
    <row r="9" spans="1:17">
      <c r="A9">
        <v>13342</v>
      </c>
      <c r="B9" t="s">
        <v>148</v>
      </c>
      <c r="C9" t="s">
        <v>92</v>
      </c>
      <c r="D9">
        <v>4</v>
      </c>
      <c r="E9">
        <v>2</v>
      </c>
      <c r="F9">
        <v>2</v>
      </c>
      <c r="G9">
        <v>2</v>
      </c>
      <c r="H9">
        <v>21</v>
      </c>
      <c r="I9">
        <v>21</v>
      </c>
      <c r="J9">
        <v>21</v>
      </c>
      <c r="K9">
        <v>2</v>
      </c>
      <c r="L9">
        <v>2</v>
      </c>
      <c r="M9">
        <v>77</v>
      </c>
      <c r="O9">
        <v>67</v>
      </c>
      <c r="P9">
        <v>10</v>
      </c>
      <c r="Q9">
        <v>2</v>
      </c>
    </row>
    <row r="10" spans="1:17">
      <c r="A10">
        <v>75228</v>
      </c>
      <c r="B10" t="s">
        <v>131</v>
      </c>
      <c r="C10" t="s">
        <v>24</v>
      </c>
      <c r="D10">
        <v>3</v>
      </c>
      <c r="E10">
        <v>21</v>
      </c>
      <c r="F10">
        <v>16</v>
      </c>
      <c r="G10">
        <v>16</v>
      </c>
      <c r="H10">
        <v>2</v>
      </c>
      <c r="I10">
        <v>1</v>
      </c>
      <c r="J10">
        <v>21</v>
      </c>
      <c r="K10">
        <v>21</v>
      </c>
      <c r="L10">
        <v>21</v>
      </c>
      <c r="M10">
        <v>122</v>
      </c>
      <c r="O10">
        <v>84</v>
      </c>
      <c r="P10">
        <v>38</v>
      </c>
      <c r="Q10">
        <v>4</v>
      </c>
    </row>
    <row r="11" spans="1:17">
      <c r="A11">
        <v>5505</v>
      </c>
      <c r="B11" t="s">
        <v>79</v>
      </c>
      <c r="C11" t="s">
        <v>95</v>
      </c>
      <c r="D11">
        <v>6</v>
      </c>
      <c r="E11">
        <v>3</v>
      </c>
      <c r="F11">
        <v>21</v>
      </c>
      <c r="G11">
        <v>21</v>
      </c>
      <c r="H11">
        <v>3</v>
      </c>
      <c r="I11">
        <v>8</v>
      </c>
      <c r="J11">
        <v>21</v>
      </c>
      <c r="K11">
        <v>21</v>
      </c>
      <c r="L11">
        <v>10</v>
      </c>
      <c r="M11">
        <v>114</v>
      </c>
      <c r="O11">
        <v>83</v>
      </c>
      <c r="P11">
        <v>31</v>
      </c>
      <c r="Q11">
        <v>3</v>
      </c>
    </row>
    <row r="12" spans="1:17">
      <c r="A12">
        <v>35198</v>
      </c>
      <c r="B12" t="s">
        <v>131</v>
      </c>
      <c r="C12" t="s">
        <v>110</v>
      </c>
      <c r="D12">
        <v>1</v>
      </c>
      <c r="E12">
        <v>21</v>
      </c>
      <c r="F12">
        <v>1</v>
      </c>
      <c r="G12">
        <v>1</v>
      </c>
      <c r="H12">
        <v>1</v>
      </c>
      <c r="I12">
        <v>2</v>
      </c>
      <c r="J12">
        <v>1</v>
      </c>
      <c r="K12">
        <v>1</v>
      </c>
      <c r="L12">
        <v>1</v>
      </c>
      <c r="M12">
        <v>30</v>
      </c>
      <c r="O12">
        <v>25</v>
      </c>
      <c r="P12">
        <v>5</v>
      </c>
      <c r="Q12">
        <v>1</v>
      </c>
    </row>
    <row r="13" spans="1:17">
      <c r="A13" t="s">
        <v>25</v>
      </c>
      <c r="B13" t="s">
        <v>26</v>
      </c>
      <c r="C13" t="s">
        <v>27</v>
      </c>
      <c r="D13">
        <v>5</v>
      </c>
      <c r="E13">
        <v>21</v>
      </c>
      <c r="F13">
        <v>21</v>
      </c>
      <c r="G13">
        <v>21</v>
      </c>
      <c r="H13">
        <v>21</v>
      </c>
      <c r="I13">
        <v>21</v>
      </c>
      <c r="J13">
        <v>21</v>
      </c>
      <c r="K13">
        <v>21</v>
      </c>
      <c r="L13">
        <v>21</v>
      </c>
      <c r="M13">
        <v>173</v>
      </c>
      <c r="O13">
        <v>84</v>
      </c>
      <c r="P13">
        <v>89</v>
      </c>
      <c r="Q13">
        <v>17</v>
      </c>
    </row>
    <row r="14" spans="1:17">
      <c r="A14">
        <v>13939</v>
      </c>
      <c r="B14" t="s">
        <v>148</v>
      </c>
      <c r="C14" t="s">
        <v>98</v>
      </c>
      <c r="D14">
        <v>2</v>
      </c>
      <c r="E14">
        <v>1</v>
      </c>
      <c r="F14">
        <v>21</v>
      </c>
      <c r="G14">
        <v>21</v>
      </c>
      <c r="H14">
        <v>21</v>
      </c>
      <c r="I14">
        <v>21</v>
      </c>
      <c r="J14">
        <v>21</v>
      </c>
      <c r="K14">
        <v>21</v>
      </c>
      <c r="L14">
        <v>21</v>
      </c>
      <c r="M14">
        <v>150</v>
      </c>
      <c r="O14">
        <v>84</v>
      </c>
      <c r="P14">
        <v>66</v>
      </c>
      <c r="Q14">
        <v>10</v>
      </c>
    </row>
    <row r="15" spans="1:17">
      <c r="A15">
        <v>11944</v>
      </c>
      <c r="B15" t="s">
        <v>148</v>
      </c>
      <c r="C15" t="s">
        <v>113</v>
      </c>
      <c r="D15">
        <v>7</v>
      </c>
      <c r="E15">
        <v>21</v>
      </c>
      <c r="F15">
        <v>4</v>
      </c>
      <c r="G15">
        <v>5</v>
      </c>
      <c r="H15">
        <v>21</v>
      </c>
      <c r="I15">
        <v>21</v>
      </c>
      <c r="J15">
        <v>21</v>
      </c>
      <c r="K15">
        <v>21</v>
      </c>
      <c r="L15">
        <v>21</v>
      </c>
      <c r="M15">
        <v>142</v>
      </c>
      <c r="O15">
        <v>84</v>
      </c>
      <c r="P15">
        <v>58</v>
      </c>
      <c r="Q15">
        <v>8</v>
      </c>
    </row>
    <row r="16" spans="1:17">
      <c r="A16">
        <v>1840</v>
      </c>
      <c r="B16" t="s">
        <v>158</v>
      </c>
      <c r="C16" t="s">
        <v>106</v>
      </c>
      <c r="D16">
        <v>21</v>
      </c>
      <c r="E16">
        <v>21</v>
      </c>
      <c r="F16">
        <v>5</v>
      </c>
      <c r="G16">
        <v>4</v>
      </c>
      <c r="H16">
        <v>7</v>
      </c>
      <c r="I16">
        <v>3</v>
      </c>
      <c r="J16">
        <v>21</v>
      </c>
      <c r="K16">
        <v>21</v>
      </c>
      <c r="L16">
        <v>21</v>
      </c>
      <c r="M16">
        <v>124</v>
      </c>
      <c r="O16">
        <v>84</v>
      </c>
      <c r="P16">
        <v>40</v>
      </c>
      <c r="Q16">
        <v>5</v>
      </c>
    </row>
    <row r="17" spans="1:18">
      <c r="A17">
        <v>2812</v>
      </c>
      <c r="B17" t="s">
        <v>28</v>
      </c>
      <c r="C17" t="s">
        <v>108</v>
      </c>
      <c r="D17">
        <v>21</v>
      </c>
      <c r="E17">
        <v>21</v>
      </c>
      <c r="F17">
        <v>6</v>
      </c>
      <c r="G17">
        <v>21</v>
      </c>
      <c r="H17">
        <v>21</v>
      </c>
      <c r="I17">
        <v>21</v>
      </c>
      <c r="J17">
        <v>21</v>
      </c>
      <c r="K17">
        <v>6</v>
      </c>
      <c r="L17">
        <v>10</v>
      </c>
      <c r="M17">
        <v>148</v>
      </c>
      <c r="O17">
        <v>84</v>
      </c>
      <c r="P17">
        <v>64</v>
      </c>
      <c r="Q17">
        <v>9</v>
      </c>
    </row>
    <row r="18" spans="1:18">
      <c r="A18">
        <v>2785</v>
      </c>
      <c r="B18" t="s">
        <v>29</v>
      </c>
      <c r="C18" t="s">
        <v>115</v>
      </c>
      <c r="D18">
        <v>21</v>
      </c>
      <c r="E18">
        <v>21</v>
      </c>
      <c r="F18">
        <v>7</v>
      </c>
      <c r="G18">
        <v>21</v>
      </c>
      <c r="H18">
        <v>21</v>
      </c>
      <c r="I18">
        <v>21</v>
      </c>
      <c r="J18">
        <v>21</v>
      </c>
      <c r="K18">
        <v>21</v>
      </c>
      <c r="L18">
        <v>21</v>
      </c>
      <c r="M18">
        <v>175</v>
      </c>
      <c r="O18">
        <v>84</v>
      </c>
      <c r="P18">
        <v>91</v>
      </c>
      <c r="Q18">
        <v>18</v>
      </c>
    </row>
    <row r="19" spans="1:18">
      <c r="A19">
        <v>13866</v>
      </c>
      <c r="B19" t="s">
        <v>148</v>
      </c>
      <c r="C19" t="s">
        <v>118</v>
      </c>
      <c r="D19">
        <v>21</v>
      </c>
      <c r="E19">
        <v>21</v>
      </c>
      <c r="F19">
        <v>3</v>
      </c>
      <c r="G19">
        <v>21</v>
      </c>
      <c r="H19">
        <v>21</v>
      </c>
      <c r="I19">
        <v>21</v>
      </c>
      <c r="J19">
        <v>21</v>
      </c>
      <c r="K19">
        <v>4</v>
      </c>
      <c r="L19">
        <v>3</v>
      </c>
      <c r="M19">
        <v>136</v>
      </c>
      <c r="O19">
        <v>84</v>
      </c>
      <c r="P19">
        <v>52</v>
      </c>
      <c r="Q19">
        <v>7</v>
      </c>
    </row>
    <row r="20" spans="1:18">
      <c r="A20">
        <v>13866</v>
      </c>
      <c r="B20" t="s">
        <v>148</v>
      </c>
      <c r="C20" t="s">
        <v>119</v>
      </c>
      <c r="D20">
        <v>21</v>
      </c>
      <c r="E20">
        <v>21</v>
      </c>
      <c r="F20">
        <v>21</v>
      </c>
      <c r="G20">
        <v>3</v>
      </c>
      <c r="H20">
        <v>21</v>
      </c>
      <c r="I20">
        <v>21</v>
      </c>
      <c r="J20">
        <v>21</v>
      </c>
      <c r="K20">
        <v>21</v>
      </c>
      <c r="L20">
        <v>21</v>
      </c>
      <c r="M20">
        <v>171</v>
      </c>
      <c r="O20">
        <v>84</v>
      </c>
      <c r="P20">
        <v>87</v>
      </c>
      <c r="Q20">
        <v>16</v>
      </c>
    </row>
    <row r="21" spans="1:18">
      <c r="A21">
        <v>7213</v>
      </c>
      <c r="B21">
        <v>505</v>
      </c>
      <c r="C21" t="s">
        <v>115</v>
      </c>
      <c r="D21">
        <v>21</v>
      </c>
      <c r="E21">
        <v>21</v>
      </c>
      <c r="F21">
        <v>21</v>
      </c>
      <c r="G21">
        <v>21</v>
      </c>
      <c r="H21">
        <v>4</v>
      </c>
      <c r="I21">
        <v>8</v>
      </c>
      <c r="J21">
        <v>21</v>
      </c>
      <c r="K21">
        <v>7</v>
      </c>
      <c r="L21">
        <v>7</v>
      </c>
      <c r="M21">
        <v>131</v>
      </c>
      <c r="O21">
        <v>84</v>
      </c>
      <c r="P21">
        <v>47</v>
      </c>
      <c r="Q21">
        <v>6</v>
      </c>
    </row>
    <row r="22" spans="1:18">
      <c r="A22">
        <v>13975</v>
      </c>
      <c r="B22" t="s">
        <v>144</v>
      </c>
      <c r="C22" t="s">
        <v>30</v>
      </c>
      <c r="D22">
        <v>21</v>
      </c>
      <c r="E22">
        <v>21</v>
      </c>
      <c r="F22">
        <v>21</v>
      </c>
      <c r="G22">
        <v>21</v>
      </c>
      <c r="H22">
        <v>7</v>
      </c>
      <c r="I22">
        <v>21</v>
      </c>
      <c r="J22">
        <v>21</v>
      </c>
      <c r="K22">
        <v>21</v>
      </c>
      <c r="L22">
        <v>21</v>
      </c>
      <c r="M22">
        <v>175</v>
      </c>
      <c r="O22">
        <v>84</v>
      </c>
      <c r="P22">
        <v>91</v>
      </c>
      <c r="Q22">
        <v>18</v>
      </c>
    </row>
    <row r="23" spans="1:18">
      <c r="A23">
        <v>13958</v>
      </c>
      <c r="B23" t="s">
        <v>148</v>
      </c>
      <c r="C23" t="s">
        <v>31</v>
      </c>
      <c r="D23">
        <v>21</v>
      </c>
      <c r="E23">
        <v>21</v>
      </c>
      <c r="F23">
        <v>21</v>
      </c>
      <c r="G23">
        <v>21</v>
      </c>
      <c r="H23">
        <v>21</v>
      </c>
      <c r="I23">
        <v>4</v>
      </c>
      <c r="J23">
        <v>2</v>
      </c>
      <c r="K23">
        <v>21</v>
      </c>
      <c r="L23">
        <v>21</v>
      </c>
      <c r="M23">
        <v>153</v>
      </c>
      <c r="O23">
        <v>84</v>
      </c>
      <c r="P23">
        <v>69</v>
      </c>
      <c r="Q23">
        <v>11</v>
      </c>
    </row>
    <row r="24" spans="1:18">
      <c r="A24">
        <v>137</v>
      </c>
      <c r="B24" t="s">
        <v>32</v>
      </c>
      <c r="C24" t="s">
        <v>33</v>
      </c>
      <c r="D24">
        <v>21</v>
      </c>
      <c r="E24">
        <v>21</v>
      </c>
      <c r="F24">
        <v>21</v>
      </c>
      <c r="G24">
        <v>21</v>
      </c>
      <c r="H24">
        <v>21</v>
      </c>
      <c r="I24">
        <v>5</v>
      </c>
      <c r="J24">
        <v>3</v>
      </c>
      <c r="K24">
        <v>21</v>
      </c>
      <c r="L24">
        <v>21</v>
      </c>
      <c r="M24">
        <v>155</v>
      </c>
      <c r="O24">
        <v>84</v>
      </c>
      <c r="P24">
        <v>71</v>
      </c>
      <c r="Q24">
        <v>13</v>
      </c>
    </row>
    <row r="25" spans="1:18">
      <c r="A25">
        <v>1598</v>
      </c>
      <c r="B25" t="s">
        <v>34</v>
      </c>
      <c r="C25" s="67" t="s">
        <v>68</v>
      </c>
      <c r="D25" s="67"/>
      <c r="E25">
        <v>21</v>
      </c>
      <c r="F25">
        <v>21</v>
      </c>
      <c r="G25">
        <v>21</v>
      </c>
      <c r="H25">
        <v>21</v>
      </c>
      <c r="I25">
        <v>21</v>
      </c>
      <c r="J25">
        <v>21</v>
      </c>
      <c r="K25">
        <v>21</v>
      </c>
      <c r="L25">
        <v>5</v>
      </c>
      <c r="M25">
        <v>5</v>
      </c>
      <c r="N25">
        <v>157</v>
      </c>
      <c r="P25">
        <v>84</v>
      </c>
      <c r="Q25">
        <v>73</v>
      </c>
      <c r="R25">
        <v>14</v>
      </c>
    </row>
    <row r="26" spans="1:18">
      <c r="A26" t="s">
        <v>35</v>
      </c>
      <c r="B26" t="s">
        <v>131</v>
      </c>
      <c r="C26" t="s">
        <v>98</v>
      </c>
      <c r="D26">
        <v>21</v>
      </c>
      <c r="E26">
        <v>21</v>
      </c>
      <c r="F26">
        <v>21</v>
      </c>
      <c r="G26">
        <v>21</v>
      </c>
      <c r="H26">
        <v>21</v>
      </c>
      <c r="I26">
        <v>21</v>
      </c>
      <c r="J26">
        <v>21</v>
      </c>
      <c r="K26">
        <v>3</v>
      </c>
      <c r="L26">
        <v>4</v>
      </c>
      <c r="M26">
        <v>154</v>
      </c>
      <c r="O26">
        <v>84</v>
      </c>
      <c r="P26">
        <v>70</v>
      </c>
      <c r="Q26">
        <v>12</v>
      </c>
    </row>
    <row r="27" spans="1:18">
      <c r="A27">
        <v>2785</v>
      </c>
      <c r="B27" t="s">
        <v>36</v>
      </c>
      <c r="C27" s="53" t="s">
        <v>67</v>
      </c>
      <c r="D27">
        <v>21</v>
      </c>
      <c r="E27">
        <v>21</v>
      </c>
      <c r="F27">
        <v>21</v>
      </c>
      <c r="G27">
        <v>21</v>
      </c>
      <c r="H27">
        <v>21</v>
      </c>
      <c r="I27">
        <v>21</v>
      </c>
      <c r="J27">
        <v>21</v>
      </c>
      <c r="K27">
        <v>8</v>
      </c>
      <c r="L27">
        <v>6</v>
      </c>
      <c r="M27">
        <v>161</v>
      </c>
      <c r="O27">
        <v>84</v>
      </c>
      <c r="P27">
        <v>77</v>
      </c>
      <c r="Q27">
        <v>15</v>
      </c>
    </row>
  </sheetData>
  <mergeCells count="3">
    <mergeCell ref="A1:B1"/>
    <mergeCell ref="E1:G1"/>
    <mergeCell ref="C25:D25"/>
  </mergeCells>
  <phoneticPr fontId="6" type="noConversion"/>
  <pageMargins left="0.75000000000000011" right="0.75000000000000011" top="1" bottom="1" header="0.5" footer="0.5"/>
  <pageSetup paperSize="0" scale="54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7"/>
  <sheetViews>
    <sheetView view="pageLayout" workbookViewId="0">
      <selection activeCell="I17" sqref="I17"/>
    </sheetView>
  </sheetViews>
  <sheetFormatPr baseColWidth="10" defaultRowHeight="13"/>
  <sheetData>
    <row r="1" spans="1:12" ht="18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59" t="s">
        <v>81</v>
      </c>
      <c r="B2" s="59"/>
      <c r="C2" s="60" t="s">
        <v>82</v>
      </c>
      <c r="D2" s="60"/>
      <c r="E2" s="60" t="s">
        <v>83</v>
      </c>
      <c r="F2" s="60"/>
      <c r="G2" s="60" t="s">
        <v>84</v>
      </c>
      <c r="H2" s="60"/>
      <c r="I2" s="60" t="s">
        <v>85</v>
      </c>
      <c r="J2" s="60"/>
      <c r="K2" s="60" t="s">
        <v>86</v>
      </c>
      <c r="L2" s="60"/>
    </row>
    <row r="3" spans="1:12" ht="39">
      <c r="A3" s="18" t="s">
        <v>87</v>
      </c>
      <c r="B3" s="18" t="s">
        <v>174</v>
      </c>
      <c r="C3" s="18" t="s">
        <v>175</v>
      </c>
      <c r="D3" s="19" t="s">
        <v>88</v>
      </c>
      <c r="E3" s="19" t="s">
        <v>89</v>
      </c>
      <c r="F3" s="20" t="s">
        <v>90</v>
      </c>
      <c r="G3" s="21" t="s">
        <v>176</v>
      </c>
      <c r="H3" s="20" t="s">
        <v>177</v>
      </c>
      <c r="I3" s="22" t="s">
        <v>178</v>
      </c>
      <c r="J3" s="21" t="s">
        <v>179</v>
      </c>
      <c r="K3" s="20" t="s">
        <v>177</v>
      </c>
      <c r="L3" s="22" t="s">
        <v>180</v>
      </c>
    </row>
    <row r="4" spans="1:12">
      <c r="A4" s="23" t="s">
        <v>91</v>
      </c>
      <c r="B4" s="23" t="s">
        <v>92</v>
      </c>
      <c r="C4" s="23" t="s">
        <v>93</v>
      </c>
      <c r="D4" s="7">
        <v>0.58333333333333304</v>
      </c>
      <c r="E4" s="7">
        <v>0.59584490740740703</v>
      </c>
      <c r="F4" s="24">
        <v>1081</v>
      </c>
      <c r="G4" s="9">
        <v>1.131</v>
      </c>
      <c r="H4" s="24">
        <v>955.79133510168003</v>
      </c>
      <c r="I4" s="10">
        <v>2</v>
      </c>
      <c r="J4" s="9">
        <v>1.131</v>
      </c>
      <c r="K4" s="24">
        <v>955.79133510168003</v>
      </c>
      <c r="L4" s="10"/>
    </row>
    <row r="5" spans="1:12">
      <c r="A5" s="23" t="s">
        <v>94</v>
      </c>
      <c r="B5" s="23" t="s">
        <v>95</v>
      </c>
      <c r="C5" s="23" t="s">
        <v>96</v>
      </c>
      <c r="D5" s="25">
        <v>0.58333333333333304</v>
      </c>
      <c r="E5" s="25">
        <v>0.597326388888889</v>
      </c>
      <c r="F5" s="24">
        <v>1209</v>
      </c>
      <c r="G5" s="10">
        <v>1.165</v>
      </c>
      <c r="H5" s="24">
        <v>1037.7682403433478</v>
      </c>
      <c r="I5" s="10">
        <v>3</v>
      </c>
      <c r="J5" s="10">
        <v>1.165</v>
      </c>
      <c r="K5" s="24">
        <v>1037.7682403433478</v>
      </c>
      <c r="L5" s="10"/>
    </row>
    <row r="6" spans="1:12">
      <c r="A6" s="23" t="s">
        <v>97</v>
      </c>
      <c r="B6" s="23" t="s">
        <v>98</v>
      </c>
      <c r="C6" s="23" t="s">
        <v>99</v>
      </c>
      <c r="D6" s="25">
        <v>0.58333333333333304</v>
      </c>
      <c r="E6" s="25">
        <v>0.59560185185185199</v>
      </c>
      <c r="F6" s="24">
        <v>1060</v>
      </c>
      <c r="G6" s="10">
        <v>1.131</v>
      </c>
      <c r="H6" s="24">
        <v>937.22369584438547</v>
      </c>
      <c r="I6" s="10">
        <v>1</v>
      </c>
      <c r="J6" s="10">
        <v>1.131</v>
      </c>
      <c r="K6" s="24">
        <v>937.22369584438547</v>
      </c>
      <c r="L6" s="10"/>
    </row>
    <row r="7" spans="1:12">
      <c r="A7" s="23"/>
      <c r="B7" s="23"/>
      <c r="C7" s="23"/>
      <c r="D7" s="10"/>
      <c r="E7" s="10"/>
      <c r="F7" s="24">
        <v>0</v>
      </c>
      <c r="G7" s="10"/>
      <c r="H7" s="24">
        <v>0</v>
      </c>
      <c r="I7" s="10"/>
      <c r="J7" s="10"/>
      <c r="K7" s="24">
        <v>0</v>
      </c>
      <c r="L7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6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0"/>
  <sheetViews>
    <sheetView view="pageLayout" workbookViewId="0">
      <selection activeCell="F29" sqref="F29"/>
    </sheetView>
  </sheetViews>
  <sheetFormatPr baseColWidth="10" defaultRowHeight="13"/>
  <sheetData>
    <row r="1" spans="1:12" ht="18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61" t="s">
        <v>100</v>
      </c>
      <c r="B2" s="61"/>
      <c r="C2" s="62" t="s">
        <v>101</v>
      </c>
      <c r="D2" s="62"/>
      <c r="E2" s="62" t="s">
        <v>102</v>
      </c>
      <c r="F2" s="62"/>
      <c r="G2" s="62" t="s">
        <v>103</v>
      </c>
      <c r="H2" s="62"/>
      <c r="I2" s="62" t="s">
        <v>85</v>
      </c>
      <c r="J2" s="62"/>
      <c r="K2" s="62" t="s">
        <v>104</v>
      </c>
      <c r="L2" s="62"/>
    </row>
    <row r="3" spans="1:12" ht="39">
      <c r="A3" s="26" t="s">
        <v>87</v>
      </c>
      <c r="B3" s="26" t="s">
        <v>174</v>
      </c>
      <c r="C3" s="26" t="s">
        <v>175</v>
      </c>
      <c r="D3" s="27" t="s">
        <v>88</v>
      </c>
      <c r="E3" s="27" t="s">
        <v>89</v>
      </c>
      <c r="F3" s="28" t="s">
        <v>90</v>
      </c>
      <c r="G3" s="29" t="s">
        <v>176</v>
      </c>
      <c r="H3" s="28" t="s">
        <v>177</v>
      </c>
      <c r="I3" s="30" t="s">
        <v>178</v>
      </c>
      <c r="J3" s="29" t="s">
        <v>179</v>
      </c>
      <c r="K3" s="28" t="s">
        <v>177</v>
      </c>
      <c r="L3" s="30" t="s">
        <v>180</v>
      </c>
    </row>
    <row r="4" spans="1:12">
      <c r="A4" s="23" t="s">
        <v>105</v>
      </c>
      <c r="B4" s="23" t="s">
        <v>106</v>
      </c>
      <c r="C4" s="23"/>
      <c r="D4" s="7">
        <v>0.41666666666666702</v>
      </c>
      <c r="E4" s="7">
        <v>0.44957175925925902</v>
      </c>
      <c r="F4" s="24">
        <v>2843</v>
      </c>
      <c r="G4" s="9">
        <v>1.103</v>
      </c>
      <c r="H4" s="24">
        <v>2577.51586582049</v>
      </c>
      <c r="I4" s="10">
        <v>5</v>
      </c>
      <c r="J4" s="9">
        <v>1.135</v>
      </c>
      <c r="K4" s="24">
        <v>2504.8458149779735</v>
      </c>
      <c r="L4" s="10"/>
    </row>
    <row r="5" spans="1:12">
      <c r="A5" s="23" t="s">
        <v>107</v>
      </c>
      <c r="B5" s="23" t="s">
        <v>108</v>
      </c>
      <c r="C5" s="23"/>
      <c r="D5" s="25">
        <v>0.41666666666666702</v>
      </c>
      <c r="E5" s="25">
        <v>0.454930555555556</v>
      </c>
      <c r="F5" s="24">
        <v>3306</v>
      </c>
      <c r="G5" s="10">
        <v>1.143</v>
      </c>
      <c r="H5" s="24">
        <v>2892.388451443569</v>
      </c>
      <c r="I5" s="10">
        <v>6</v>
      </c>
      <c r="J5" s="10"/>
      <c r="K5" s="24">
        <v>3306</v>
      </c>
      <c r="L5" s="10"/>
    </row>
    <row r="6" spans="1:12">
      <c r="A6" s="23" t="s">
        <v>109</v>
      </c>
      <c r="B6" s="23" t="s">
        <v>110</v>
      </c>
      <c r="C6" s="23"/>
      <c r="D6" s="25">
        <v>0.41666666666666702</v>
      </c>
      <c r="E6" s="25">
        <v>0.447199074074074</v>
      </c>
      <c r="F6" s="24">
        <v>2638</v>
      </c>
      <c r="G6" s="10">
        <v>1.095</v>
      </c>
      <c r="H6" s="24">
        <v>2409.1324200913241</v>
      </c>
      <c r="I6" s="10">
        <v>1</v>
      </c>
      <c r="J6" s="10"/>
      <c r="K6" s="24">
        <v>2638</v>
      </c>
      <c r="L6" s="10"/>
    </row>
    <row r="7" spans="1:12">
      <c r="A7" s="23" t="s">
        <v>111</v>
      </c>
      <c r="B7" s="23" t="s">
        <v>92</v>
      </c>
      <c r="C7" s="23" t="s">
        <v>93</v>
      </c>
      <c r="D7" s="25">
        <v>0.41666666666666702</v>
      </c>
      <c r="E7" s="25">
        <v>0.44858796296296299</v>
      </c>
      <c r="F7" s="24">
        <v>2758</v>
      </c>
      <c r="G7" s="10">
        <v>1.131</v>
      </c>
      <c r="H7" s="24">
        <v>2438.5499557913349</v>
      </c>
      <c r="I7" s="10">
        <v>2</v>
      </c>
      <c r="J7" s="10"/>
      <c r="K7" s="24">
        <v>2758</v>
      </c>
      <c r="L7" s="10"/>
    </row>
    <row r="8" spans="1:12">
      <c r="A8" s="23" t="s">
        <v>112</v>
      </c>
      <c r="B8" s="23" t="s">
        <v>113</v>
      </c>
      <c r="C8" s="23" t="s">
        <v>99</v>
      </c>
      <c r="D8" s="25">
        <v>0.41666666666666702</v>
      </c>
      <c r="E8" s="25">
        <v>0.45006944444444402</v>
      </c>
      <c r="F8" s="24">
        <v>2886</v>
      </c>
      <c r="G8" s="10">
        <v>1.131</v>
      </c>
      <c r="H8" s="24">
        <v>2551.7241379310344</v>
      </c>
      <c r="I8" s="10">
        <v>4</v>
      </c>
      <c r="J8" s="10"/>
      <c r="K8" s="24">
        <v>2886</v>
      </c>
      <c r="L8" s="10"/>
    </row>
    <row r="9" spans="1:12">
      <c r="A9" s="23" t="s">
        <v>114</v>
      </c>
      <c r="B9" s="23" t="s">
        <v>115</v>
      </c>
      <c r="C9" s="23" t="s">
        <v>116</v>
      </c>
      <c r="D9" s="25">
        <v>0.41666666666666702</v>
      </c>
      <c r="E9" s="25">
        <v>0.45693287037037</v>
      </c>
      <c r="F9" s="24">
        <v>3479</v>
      </c>
      <c r="G9" s="10">
        <v>1.01</v>
      </c>
      <c r="H9" s="24">
        <v>3444.554455445545</v>
      </c>
      <c r="I9" s="10">
        <v>7</v>
      </c>
      <c r="J9" s="10"/>
      <c r="K9" s="24">
        <v>3479</v>
      </c>
      <c r="L9" s="10"/>
    </row>
    <row r="10" spans="1:12">
      <c r="A10" s="23" t="s">
        <v>117</v>
      </c>
      <c r="B10" s="23" t="s">
        <v>118</v>
      </c>
      <c r="C10" s="23" t="s">
        <v>119</v>
      </c>
      <c r="D10" s="25">
        <v>0.41666666666666702</v>
      </c>
      <c r="E10" s="25">
        <v>0.44915509259259301</v>
      </c>
      <c r="F10" s="24">
        <v>2807</v>
      </c>
      <c r="G10" s="10">
        <v>1.131</v>
      </c>
      <c r="H10" s="24">
        <v>2481.874447391689</v>
      </c>
      <c r="I10" s="10">
        <v>3</v>
      </c>
      <c r="J10" s="10"/>
      <c r="K10" s="24">
        <v>2807</v>
      </c>
      <c r="L10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6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9"/>
  <sheetViews>
    <sheetView view="pageLayout" workbookViewId="0">
      <selection activeCell="D21" sqref="D21"/>
    </sheetView>
  </sheetViews>
  <sheetFormatPr baseColWidth="10" defaultRowHeight="13"/>
  <sheetData>
    <row r="1" spans="1:12" ht="18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61" t="s">
        <v>120</v>
      </c>
      <c r="B2" s="61"/>
      <c r="C2" s="62" t="s">
        <v>101</v>
      </c>
      <c r="D2" s="62"/>
      <c r="E2" s="62" t="s">
        <v>102</v>
      </c>
      <c r="F2" s="62"/>
      <c r="G2" s="62" t="s">
        <v>121</v>
      </c>
      <c r="H2" s="62"/>
      <c r="I2" s="62" t="s">
        <v>85</v>
      </c>
      <c r="J2" s="62"/>
      <c r="K2" s="62" t="s">
        <v>122</v>
      </c>
      <c r="L2" s="62"/>
    </row>
    <row r="3" spans="1:12" ht="39">
      <c r="A3" s="26" t="s">
        <v>87</v>
      </c>
      <c r="B3" s="26" t="s">
        <v>174</v>
      </c>
      <c r="C3" s="26" t="s">
        <v>175</v>
      </c>
      <c r="D3" s="27" t="s">
        <v>88</v>
      </c>
      <c r="E3" s="27" t="s">
        <v>89</v>
      </c>
      <c r="F3" s="28" t="s">
        <v>90</v>
      </c>
      <c r="G3" s="29" t="s">
        <v>176</v>
      </c>
      <c r="H3" s="28" t="s">
        <v>177</v>
      </c>
      <c r="I3" s="30" t="s">
        <v>178</v>
      </c>
      <c r="J3" s="29" t="s">
        <v>179</v>
      </c>
      <c r="K3" s="28" t="s">
        <v>177</v>
      </c>
      <c r="L3" s="30" t="s">
        <v>180</v>
      </c>
    </row>
    <row r="4" spans="1:12">
      <c r="A4" s="23" t="s">
        <v>105</v>
      </c>
      <c r="B4" s="23" t="s">
        <v>106</v>
      </c>
      <c r="C4" s="23"/>
      <c r="D4" s="7">
        <v>0.45833333333333298</v>
      </c>
      <c r="E4" s="7">
        <v>0.497766203703704</v>
      </c>
      <c r="F4" s="24">
        <v>3407</v>
      </c>
      <c r="G4" s="9">
        <v>1.103</v>
      </c>
      <c r="H4" s="24">
        <v>3088.8485947416139</v>
      </c>
      <c r="I4" s="10">
        <v>4</v>
      </c>
      <c r="J4" s="9">
        <v>1.135</v>
      </c>
      <c r="K4" s="24">
        <v>3001.7621145374455</v>
      </c>
      <c r="L4" s="10"/>
    </row>
    <row r="5" spans="1:12">
      <c r="A5" s="23" t="s">
        <v>109</v>
      </c>
      <c r="B5" s="23" t="s">
        <v>110</v>
      </c>
      <c r="C5" s="23"/>
      <c r="D5" s="25">
        <v>0.45833333333333298</v>
      </c>
      <c r="E5" s="25">
        <v>0.49450231481481499</v>
      </c>
      <c r="F5" s="24">
        <v>3125</v>
      </c>
      <c r="G5" s="10">
        <v>1.095</v>
      </c>
      <c r="H5" s="24">
        <v>2853.8812785388136</v>
      </c>
      <c r="I5" s="10">
        <v>1</v>
      </c>
      <c r="J5" s="10"/>
      <c r="K5" s="24">
        <v>3125</v>
      </c>
      <c r="L5" s="10"/>
    </row>
    <row r="6" spans="1:12">
      <c r="A6" s="23" t="s">
        <v>111</v>
      </c>
      <c r="B6" s="23" t="s">
        <v>92</v>
      </c>
      <c r="C6" s="23" t="s">
        <v>93</v>
      </c>
      <c r="D6" s="25">
        <v>0.45833333333333298</v>
      </c>
      <c r="E6" s="25">
        <v>0.49571759259259301</v>
      </c>
      <c r="F6" s="24">
        <v>3230</v>
      </c>
      <c r="G6" s="10">
        <v>1.131</v>
      </c>
      <c r="H6" s="24">
        <v>2855.8797524314768</v>
      </c>
      <c r="I6" s="10">
        <v>2</v>
      </c>
      <c r="J6" s="10"/>
      <c r="K6" s="24">
        <v>3230</v>
      </c>
      <c r="L6" s="10"/>
    </row>
    <row r="7" spans="1:12">
      <c r="A7" s="23" t="s">
        <v>112</v>
      </c>
      <c r="B7" s="23" t="s">
        <v>113</v>
      </c>
      <c r="C7" s="23" t="s">
        <v>99</v>
      </c>
      <c r="D7" s="25">
        <v>0.45833333333333298</v>
      </c>
      <c r="E7" s="25">
        <v>0.50274305555555598</v>
      </c>
      <c r="F7" s="24">
        <v>3837</v>
      </c>
      <c r="G7" s="10">
        <v>1.131</v>
      </c>
      <c r="H7" s="24">
        <v>3392.5729442970819</v>
      </c>
      <c r="I7" s="10">
        <v>5</v>
      </c>
      <c r="J7" s="10"/>
      <c r="K7" s="24">
        <v>3837</v>
      </c>
      <c r="L7" s="10"/>
    </row>
    <row r="8" spans="1:12">
      <c r="A8" s="23" t="s">
        <v>117</v>
      </c>
      <c r="B8" s="23" t="s">
        <v>119</v>
      </c>
      <c r="C8" s="23" t="s">
        <v>118</v>
      </c>
      <c r="D8" s="25">
        <v>0.45833333333333298</v>
      </c>
      <c r="E8" s="25">
        <v>0.49615740740740699</v>
      </c>
      <c r="F8" s="24">
        <v>3268</v>
      </c>
      <c r="G8" s="10">
        <v>1.131</v>
      </c>
      <c r="H8" s="24">
        <v>2889.4783377541999</v>
      </c>
      <c r="I8" s="10">
        <v>3</v>
      </c>
      <c r="J8" s="10"/>
      <c r="K8" s="24">
        <v>3268</v>
      </c>
      <c r="L8" s="10"/>
    </row>
    <row r="9" spans="1:12">
      <c r="A9" s="23"/>
      <c r="B9" s="23"/>
      <c r="C9" s="23"/>
      <c r="D9" s="10"/>
      <c r="E9" s="10"/>
      <c r="F9" s="24">
        <v>0</v>
      </c>
      <c r="G9" s="10"/>
      <c r="H9" s="24">
        <v>0</v>
      </c>
      <c r="I9" s="10"/>
      <c r="J9" s="10"/>
      <c r="K9" s="24">
        <v>0</v>
      </c>
      <c r="L9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6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18"/>
  <sheetViews>
    <sheetView view="pageLayout" workbookViewId="0">
      <selection activeCell="I9" sqref="I9"/>
    </sheetView>
  </sheetViews>
  <sheetFormatPr baseColWidth="10" defaultRowHeight="13"/>
  <sheetData>
    <row r="1" spans="1:11" ht="14">
      <c r="A1" s="31" t="s">
        <v>123</v>
      </c>
      <c r="B1" s="31" t="s">
        <v>124</v>
      </c>
      <c r="C1" s="31" t="s">
        <v>125</v>
      </c>
      <c r="D1" s="31"/>
      <c r="E1" s="31" t="s">
        <v>126</v>
      </c>
      <c r="F1" s="31"/>
      <c r="G1" s="31" t="s">
        <v>127</v>
      </c>
      <c r="H1" s="31" t="s">
        <v>128</v>
      </c>
      <c r="I1" s="31" t="s">
        <v>176</v>
      </c>
      <c r="J1" s="31" t="s">
        <v>129</v>
      </c>
      <c r="K1" s="31" t="s">
        <v>130</v>
      </c>
    </row>
    <row r="2" spans="1:11" ht="14">
      <c r="A2" s="32" t="s">
        <v>131</v>
      </c>
      <c r="B2" s="32">
        <v>35198</v>
      </c>
      <c r="C2" s="32" t="s">
        <v>132</v>
      </c>
      <c r="D2" s="32" t="s">
        <v>133</v>
      </c>
      <c r="E2" s="32"/>
      <c r="F2" s="32"/>
      <c r="G2" s="33">
        <v>1.8009259259259301E-2</v>
      </c>
      <c r="H2" s="34">
        <v>1556</v>
      </c>
      <c r="I2" s="32">
        <v>1095</v>
      </c>
      <c r="J2" s="34">
        <v>1421.0045662100458</v>
      </c>
      <c r="K2" s="32">
        <v>1</v>
      </c>
    </row>
    <row r="3" spans="1:11" ht="14">
      <c r="A3" s="32" t="s">
        <v>131</v>
      </c>
      <c r="B3" s="32">
        <v>75228</v>
      </c>
      <c r="C3" s="32" t="s">
        <v>134</v>
      </c>
      <c r="D3" s="32" t="s">
        <v>135</v>
      </c>
      <c r="E3" s="32"/>
      <c r="F3" s="32"/>
      <c r="G3" s="33">
        <v>1.8958333333333299E-2</v>
      </c>
      <c r="H3" s="34">
        <v>1638</v>
      </c>
      <c r="I3" s="32">
        <v>1095</v>
      </c>
      <c r="J3" s="34">
        <v>1495.8904109589037</v>
      </c>
      <c r="K3" s="32">
        <v>2</v>
      </c>
    </row>
    <row r="4" spans="1:11" ht="14">
      <c r="A4" s="32" t="s">
        <v>136</v>
      </c>
      <c r="B4" s="32" t="s">
        <v>137</v>
      </c>
      <c r="C4" s="32" t="s">
        <v>138</v>
      </c>
      <c r="D4" s="32"/>
      <c r="E4" s="32"/>
      <c r="F4" s="32"/>
      <c r="G4" s="33">
        <v>2.0497685185185199E-2</v>
      </c>
      <c r="H4" s="34">
        <v>1771</v>
      </c>
      <c r="I4" s="32">
        <v>912</v>
      </c>
      <c r="J4" s="34">
        <v>1941.8859649122801</v>
      </c>
      <c r="K4" s="32">
        <v>4</v>
      </c>
    </row>
    <row r="5" spans="1:11" ht="14">
      <c r="A5" s="32" t="s">
        <v>139</v>
      </c>
      <c r="B5" s="32">
        <v>2202</v>
      </c>
      <c r="C5" s="32" t="s">
        <v>140</v>
      </c>
      <c r="D5" s="32" t="s">
        <v>141</v>
      </c>
      <c r="E5" s="32" t="s">
        <v>142</v>
      </c>
      <c r="F5" s="32" t="s">
        <v>143</v>
      </c>
      <c r="G5" s="33">
        <v>2.1851851851851799E-2</v>
      </c>
      <c r="H5" s="34">
        <v>1888</v>
      </c>
      <c r="I5" s="32">
        <v>1165</v>
      </c>
      <c r="J5" s="34">
        <v>1620</v>
      </c>
      <c r="K5" s="32">
        <v>3</v>
      </c>
    </row>
    <row r="6" spans="1:11" ht="14">
      <c r="A6" s="32" t="s">
        <v>144</v>
      </c>
      <c r="B6" s="32">
        <v>13975</v>
      </c>
      <c r="C6" s="32" t="s">
        <v>145</v>
      </c>
      <c r="D6" s="32" t="s">
        <v>146</v>
      </c>
      <c r="E6" s="32"/>
      <c r="F6" s="32"/>
      <c r="G6" s="32"/>
      <c r="H6" s="34"/>
      <c r="I6" s="32">
        <v>1383</v>
      </c>
      <c r="J6" s="32" t="s">
        <v>147</v>
      </c>
      <c r="K6" s="32">
        <v>5</v>
      </c>
    </row>
    <row r="7" spans="1:11" ht="14">
      <c r="A7" s="32" t="s">
        <v>148</v>
      </c>
      <c r="B7" s="32">
        <v>13958</v>
      </c>
      <c r="C7" s="32" t="s">
        <v>149</v>
      </c>
      <c r="D7" s="32" t="s">
        <v>143</v>
      </c>
      <c r="E7" s="32" t="s">
        <v>150</v>
      </c>
      <c r="F7" s="32" t="s">
        <v>151</v>
      </c>
      <c r="G7" s="32"/>
      <c r="H7" s="34"/>
      <c r="I7" s="32">
        <v>1131</v>
      </c>
      <c r="J7" s="32" t="s">
        <v>152</v>
      </c>
      <c r="K7" s="32">
        <v>9</v>
      </c>
    </row>
    <row r="8" spans="1:11" ht="14">
      <c r="A8" s="32" t="s">
        <v>153</v>
      </c>
      <c r="B8" s="32" t="s">
        <v>154</v>
      </c>
      <c r="C8" s="32" t="s">
        <v>155</v>
      </c>
      <c r="D8" s="32" t="s">
        <v>156</v>
      </c>
      <c r="E8" s="32" t="s">
        <v>157</v>
      </c>
      <c r="F8" s="32" t="s">
        <v>156</v>
      </c>
      <c r="G8" s="32"/>
      <c r="H8" s="34"/>
      <c r="I8" s="32">
        <v>903</v>
      </c>
      <c r="J8" s="32" t="s">
        <v>152</v>
      </c>
      <c r="K8" s="32">
        <v>9</v>
      </c>
    </row>
    <row r="9" spans="1:11" ht="14">
      <c r="A9" s="32" t="s">
        <v>158</v>
      </c>
      <c r="B9" s="32">
        <v>1840</v>
      </c>
      <c r="C9" s="32" t="s">
        <v>155</v>
      </c>
      <c r="D9" s="32" t="s">
        <v>159</v>
      </c>
      <c r="E9" s="32"/>
      <c r="F9" s="32"/>
      <c r="G9" s="32"/>
      <c r="H9" s="34"/>
      <c r="I9" s="32">
        <v>1103</v>
      </c>
      <c r="J9" s="32" t="s">
        <v>160</v>
      </c>
      <c r="K9" s="32">
        <v>5</v>
      </c>
    </row>
    <row r="10" spans="1:11" ht="1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4">
      <c r="A12" s="32" t="s">
        <v>161</v>
      </c>
      <c r="B12" s="35">
        <v>42575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4">
      <c r="A13" s="32" t="s">
        <v>162</v>
      </c>
      <c r="B13" s="32" t="s">
        <v>163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4">
      <c r="A14" s="32" t="s">
        <v>164</v>
      </c>
      <c r="B14" s="32" t="s">
        <v>165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4">
      <c r="A15" s="32" t="s">
        <v>166</v>
      </c>
      <c r="B15" s="32">
        <v>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4">
      <c r="A16" s="32" t="s">
        <v>167</v>
      </c>
      <c r="B16" s="63" t="s">
        <v>168</v>
      </c>
      <c r="C16" s="63"/>
      <c r="D16" s="63"/>
      <c r="E16" s="32"/>
      <c r="F16" s="32"/>
      <c r="G16" s="32"/>
      <c r="H16" s="32"/>
      <c r="I16" s="32"/>
      <c r="J16" s="32"/>
      <c r="K16" s="32"/>
    </row>
    <row r="17" spans="1:11" ht="14">
      <c r="A17" s="32" t="s">
        <v>169</v>
      </c>
      <c r="B17" s="32" t="s">
        <v>170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4">
      <c r="A18" s="32" t="s">
        <v>171</v>
      </c>
      <c r="B18" s="63" t="s">
        <v>172</v>
      </c>
      <c r="C18" s="63"/>
      <c r="D18" s="63"/>
      <c r="E18" s="63"/>
      <c r="F18" s="32"/>
      <c r="G18" s="32"/>
      <c r="H18" s="32"/>
      <c r="I18" s="32"/>
      <c r="J18" s="32"/>
      <c r="K18" s="32"/>
    </row>
  </sheetData>
  <mergeCells count="2">
    <mergeCell ref="B16:D16"/>
    <mergeCell ref="B18:E18"/>
  </mergeCells>
  <phoneticPr fontId="6" type="noConversion"/>
  <pageMargins left="0.75000000000000011" right="0.75000000000000011" top="1" bottom="1" header="0.5" footer="0.5"/>
  <pageSetup paperSize="0" scale="89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18"/>
  <sheetViews>
    <sheetView view="pageLayout" workbookViewId="0">
      <selection activeCell="I10" sqref="I10"/>
    </sheetView>
  </sheetViews>
  <sheetFormatPr baseColWidth="10" defaultRowHeight="13"/>
  <sheetData>
    <row r="1" spans="1:11" ht="14">
      <c r="A1" s="31" t="s">
        <v>123</v>
      </c>
      <c r="B1" s="31" t="s">
        <v>124</v>
      </c>
      <c r="C1" s="31" t="s">
        <v>125</v>
      </c>
      <c r="D1" s="31"/>
      <c r="E1" s="31" t="s">
        <v>126</v>
      </c>
      <c r="F1" s="31"/>
      <c r="G1" s="31" t="s">
        <v>127</v>
      </c>
      <c r="H1" s="31" t="s">
        <v>128</v>
      </c>
      <c r="I1" s="31" t="s">
        <v>176</v>
      </c>
      <c r="J1" s="31" t="s">
        <v>129</v>
      </c>
      <c r="K1" s="31" t="s">
        <v>130</v>
      </c>
    </row>
    <row r="2" spans="1:11" ht="14">
      <c r="A2" s="32" t="s">
        <v>131</v>
      </c>
      <c r="B2" s="32">
        <v>75228</v>
      </c>
      <c r="C2" s="32" t="s">
        <v>134</v>
      </c>
      <c r="D2" s="32" t="s">
        <v>135</v>
      </c>
      <c r="E2" s="32"/>
      <c r="F2" s="32"/>
      <c r="G2" s="33">
        <v>1.8969907407407401E-2</v>
      </c>
      <c r="H2" s="34">
        <v>1639</v>
      </c>
      <c r="I2" s="32">
        <v>1095</v>
      </c>
      <c r="J2" s="34">
        <v>1496.8036529680371</v>
      </c>
      <c r="K2" s="32">
        <v>1</v>
      </c>
    </row>
    <row r="3" spans="1:11" ht="14">
      <c r="A3" s="32" t="s">
        <v>131</v>
      </c>
      <c r="B3" s="32">
        <v>35198</v>
      </c>
      <c r="C3" s="32" t="s">
        <v>132</v>
      </c>
      <c r="D3" s="32" t="s">
        <v>133</v>
      </c>
      <c r="E3" s="32"/>
      <c r="F3" s="32"/>
      <c r="G3" s="33">
        <v>2.0104166666666701E-2</v>
      </c>
      <c r="H3" s="34">
        <v>1737</v>
      </c>
      <c r="I3" s="32">
        <v>1095</v>
      </c>
      <c r="J3" s="34">
        <v>1586.3013698630141</v>
      </c>
      <c r="K3" s="32">
        <v>2</v>
      </c>
    </row>
    <row r="4" spans="1:11" ht="14">
      <c r="A4" s="32" t="s">
        <v>158</v>
      </c>
      <c r="B4" s="32">
        <v>1840</v>
      </c>
      <c r="C4" s="32" t="s">
        <v>155</v>
      </c>
      <c r="D4" s="32" t="s">
        <v>159</v>
      </c>
      <c r="E4" s="32"/>
      <c r="F4" s="32"/>
      <c r="G4" s="33">
        <v>2.0428240740740702E-2</v>
      </c>
      <c r="H4" s="34">
        <v>1765</v>
      </c>
      <c r="I4" s="32">
        <v>1103</v>
      </c>
      <c r="J4" s="34">
        <v>1600.1813236627379</v>
      </c>
      <c r="K4" s="32">
        <v>3</v>
      </c>
    </row>
    <row r="5" spans="1:11" ht="14">
      <c r="A5" s="32" t="s">
        <v>148</v>
      </c>
      <c r="B5" s="32">
        <v>13958</v>
      </c>
      <c r="C5" s="32" t="s">
        <v>149</v>
      </c>
      <c r="D5" s="32" t="s">
        <v>143</v>
      </c>
      <c r="E5" s="32" t="s">
        <v>150</v>
      </c>
      <c r="F5" s="32" t="s">
        <v>151</v>
      </c>
      <c r="G5" s="33">
        <v>2.1261574074074099E-2</v>
      </c>
      <c r="H5" s="34">
        <v>1837</v>
      </c>
      <c r="I5" s="32">
        <v>1131</v>
      </c>
      <c r="J5" s="34">
        <v>1624.2263483642801</v>
      </c>
      <c r="K5" s="32">
        <v>4</v>
      </c>
    </row>
    <row r="6" spans="1:11" ht="14">
      <c r="A6" s="32" t="s">
        <v>153</v>
      </c>
      <c r="B6" s="32" t="s">
        <v>154</v>
      </c>
      <c r="C6" s="32" t="s">
        <v>155</v>
      </c>
      <c r="D6" s="32" t="s">
        <v>156</v>
      </c>
      <c r="E6" s="32" t="s">
        <v>157</v>
      </c>
      <c r="F6" s="32" t="s">
        <v>156</v>
      </c>
      <c r="G6" s="33">
        <v>1.7222222222222201E-2</v>
      </c>
      <c r="H6" s="34">
        <v>1488</v>
      </c>
      <c r="I6" s="32">
        <v>903</v>
      </c>
      <c r="J6" s="34">
        <v>1647</v>
      </c>
      <c r="K6" s="32">
        <v>5</v>
      </c>
    </row>
    <row r="7" spans="1:11" ht="14">
      <c r="A7" s="32" t="s">
        <v>136</v>
      </c>
      <c r="B7" s="32" t="s">
        <v>137</v>
      </c>
      <c r="C7" s="32" t="s">
        <v>138</v>
      </c>
      <c r="D7" s="32"/>
      <c r="E7" s="32"/>
      <c r="F7" s="32"/>
      <c r="G7" s="33" t="s">
        <v>147</v>
      </c>
      <c r="H7" s="34" t="e">
        <v>#VALUE!</v>
      </c>
      <c r="I7" s="32">
        <v>912</v>
      </c>
      <c r="J7" s="33" t="s">
        <v>147</v>
      </c>
      <c r="K7" s="32">
        <v>7</v>
      </c>
    </row>
    <row r="8" spans="1:11" ht="14">
      <c r="A8" s="32" t="s">
        <v>139</v>
      </c>
      <c r="B8" s="32">
        <v>2202</v>
      </c>
      <c r="C8" s="32" t="s">
        <v>140</v>
      </c>
      <c r="D8" s="32" t="s">
        <v>141</v>
      </c>
      <c r="E8" s="32" t="s">
        <v>142</v>
      </c>
      <c r="F8" s="32" t="s">
        <v>143</v>
      </c>
      <c r="G8" s="33" t="s">
        <v>147</v>
      </c>
      <c r="H8" s="34" t="e">
        <v>#VALUE!</v>
      </c>
      <c r="I8" s="32">
        <v>1165</v>
      </c>
      <c r="J8" s="33" t="s">
        <v>147</v>
      </c>
      <c r="K8" s="32">
        <v>7</v>
      </c>
    </row>
    <row r="9" spans="1:11" ht="14">
      <c r="A9" s="32" t="s">
        <v>144</v>
      </c>
      <c r="B9" s="32">
        <v>13975</v>
      </c>
      <c r="C9" s="32" t="s">
        <v>145</v>
      </c>
      <c r="D9" s="32" t="s">
        <v>146</v>
      </c>
      <c r="E9" s="32"/>
      <c r="F9" s="32"/>
      <c r="G9" s="32" t="s">
        <v>152</v>
      </c>
      <c r="H9" s="34"/>
      <c r="I9" s="32">
        <v>1383</v>
      </c>
      <c r="J9" s="32" t="s">
        <v>152</v>
      </c>
      <c r="K9" s="32">
        <v>9</v>
      </c>
    </row>
    <row r="10" spans="1:11" ht="1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4">
      <c r="A11" s="32" t="s">
        <v>161</v>
      </c>
      <c r="B11" s="35">
        <v>42575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4">
      <c r="A12" s="32" t="s">
        <v>162</v>
      </c>
      <c r="B12" s="32" t="s">
        <v>163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4">
      <c r="A13" s="32" t="s">
        <v>164</v>
      </c>
      <c r="B13" s="32" t="s">
        <v>165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4">
      <c r="A14" s="32" t="s">
        <v>166</v>
      </c>
      <c r="B14" s="32">
        <v>6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4">
      <c r="A15" s="32" t="s">
        <v>167</v>
      </c>
      <c r="B15" s="63" t="s">
        <v>168</v>
      </c>
      <c r="C15" s="63"/>
      <c r="D15" s="63"/>
      <c r="E15" s="32"/>
      <c r="F15" s="32"/>
      <c r="G15" s="32"/>
      <c r="H15" s="32"/>
      <c r="I15" s="32"/>
      <c r="J15" s="32"/>
      <c r="K15" s="32"/>
    </row>
    <row r="16" spans="1:11" ht="14">
      <c r="A16" s="32" t="s">
        <v>169</v>
      </c>
      <c r="B16" s="32" t="s">
        <v>170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4">
      <c r="A17" s="32" t="s">
        <v>171</v>
      </c>
      <c r="B17" s="63" t="s">
        <v>172</v>
      </c>
      <c r="C17" s="63"/>
      <c r="D17" s="63"/>
      <c r="E17" s="63"/>
      <c r="F17" s="32"/>
      <c r="G17" s="32"/>
      <c r="H17" s="32"/>
      <c r="I17" s="32"/>
      <c r="J17" s="32"/>
      <c r="K17" s="32"/>
    </row>
    <row r="18" spans="1:11" ht="1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</sheetData>
  <mergeCells count="2">
    <mergeCell ref="B15:D15"/>
    <mergeCell ref="B17:E17"/>
  </mergeCells>
  <phoneticPr fontId="6" type="noConversion"/>
  <pageMargins left="0.75000000000000011" right="0.75000000000000011" top="1" bottom="1" header="0.5" footer="0.5"/>
  <pageSetup paperSize="0" scale="89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18"/>
  <sheetViews>
    <sheetView view="pageLayout" workbookViewId="0">
      <selection activeCell="I10" sqref="I10"/>
    </sheetView>
  </sheetViews>
  <sheetFormatPr baseColWidth="10" defaultRowHeight="13"/>
  <sheetData>
    <row r="1" spans="1:11" ht="14">
      <c r="A1" s="31" t="s">
        <v>123</v>
      </c>
      <c r="B1" s="31" t="s">
        <v>124</v>
      </c>
      <c r="C1" s="31" t="s">
        <v>125</v>
      </c>
      <c r="D1" s="31"/>
      <c r="E1" s="31" t="s">
        <v>126</v>
      </c>
      <c r="F1" s="31"/>
      <c r="G1" s="31" t="s">
        <v>127</v>
      </c>
      <c r="H1" s="31" t="s">
        <v>128</v>
      </c>
      <c r="I1" s="31" t="s">
        <v>176</v>
      </c>
      <c r="J1" s="31" t="s">
        <v>129</v>
      </c>
      <c r="K1" s="31" t="s">
        <v>130</v>
      </c>
    </row>
    <row r="2" spans="1:11" ht="14">
      <c r="A2" s="32" t="s">
        <v>131</v>
      </c>
      <c r="B2" s="32">
        <v>35198</v>
      </c>
      <c r="C2" s="32" t="s">
        <v>132</v>
      </c>
      <c r="D2" s="32" t="s">
        <v>133</v>
      </c>
      <c r="E2" s="32"/>
      <c r="F2" s="32"/>
      <c r="G2" s="33">
        <v>8.6342592592592599E-3</v>
      </c>
      <c r="H2" s="34">
        <v>746.00000000000011</v>
      </c>
      <c r="I2" s="32">
        <v>1095</v>
      </c>
      <c r="J2" s="34">
        <v>681.27853881278554</v>
      </c>
      <c r="K2" s="32">
        <v>1</v>
      </c>
    </row>
    <row r="3" spans="1:11" ht="14">
      <c r="A3" s="32" t="s">
        <v>148</v>
      </c>
      <c r="B3" s="32">
        <v>13958</v>
      </c>
      <c r="C3" s="32" t="s">
        <v>149</v>
      </c>
      <c r="D3" s="32" t="s">
        <v>143</v>
      </c>
      <c r="E3" s="32" t="s">
        <v>150</v>
      </c>
      <c r="F3" s="32" t="s">
        <v>151</v>
      </c>
      <c r="G3" s="33">
        <v>9.5254629629629595E-3</v>
      </c>
      <c r="H3" s="34">
        <v>823</v>
      </c>
      <c r="I3" s="32">
        <v>1131</v>
      </c>
      <c r="J3" s="34">
        <v>727.67462422634844</v>
      </c>
      <c r="K3" s="32">
        <v>2</v>
      </c>
    </row>
    <row r="4" spans="1:11" ht="14">
      <c r="A4" s="32" t="s">
        <v>153</v>
      </c>
      <c r="B4" s="32" t="s">
        <v>154</v>
      </c>
      <c r="C4" s="32" t="s">
        <v>155</v>
      </c>
      <c r="D4" s="32" t="s">
        <v>156</v>
      </c>
      <c r="E4" s="32" t="s">
        <v>157</v>
      </c>
      <c r="F4" s="32" t="s">
        <v>156</v>
      </c>
      <c r="G4" s="33">
        <v>8.4722222222222195E-3</v>
      </c>
      <c r="H4" s="34">
        <v>731.99999999999989</v>
      </c>
      <c r="I4" s="32">
        <v>903</v>
      </c>
      <c r="J4" s="34">
        <v>810</v>
      </c>
      <c r="K4" s="32">
        <v>3</v>
      </c>
    </row>
    <row r="5" spans="1:11" ht="14">
      <c r="A5" s="32" t="s">
        <v>131</v>
      </c>
      <c r="B5" s="32">
        <v>75228</v>
      </c>
      <c r="C5" s="32" t="s">
        <v>134</v>
      </c>
      <c r="D5" s="32" t="s">
        <v>135</v>
      </c>
      <c r="E5" s="32"/>
      <c r="F5" s="32"/>
      <c r="G5" s="33" t="s">
        <v>152</v>
      </c>
      <c r="H5" s="34"/>
      <c r="I5" s="32">
        <v>1095</v>
      </c>
      <c r="J5" s="33" t="s">
        <v>152</v>
      </c>
      <c r="K5" s="32">
        <v>9</v>
      </c>
    </row>
    <row r="6" spans="1:11" ht="14">
      <c r="A6" s="32" t="s">
        <v>158</v>
      </c>
      <c r="B6" s="32">
        <v>1840</v>
      </c>
      <c r="C6" s="32" t="s">
        <v>155</v>
      </c>
      <c r="D6" s="32" t="s">
        <v>159</v>
      </c>
      <c r="E6" s="32"/>
      <c r="F6" s="32"/>
      <c r="G6" s="33" t="s">
        <v>152</v>
      </c>
      <c r="H6" s="34"/>
      <c r="I6" s="32">
        <v>1103</v>
      </c>
      <c r="J6" s="33" t="s">
        <v>152</v>
      </c>
      <c r="K6" s="32">
        <v>9</v>
      </c>
    </row>
    <row r="7" spans="1:11" ht="14">
      <c r="A7" s="32" t="s">
        <v>136</v>
      </c>
      <c r="B7" s="32" t="s">
        <v>137</v>
      </c>
      <c r="C7" s="32" t="s">
        <v>138</v>
      </c>
      <c r="D7" s="32"/>
      <c r="E7" s="32"/>
      <c r="F7" s="32"/>
      <c r="G7" s="33" t="s">
        <v>152</v>
      </c>
      <c r="H7" s="34"/>
      <c r="I7" s="32">
        <v>912</v>
      </c>
      <c r="J7" s="33" t="s">
        <v>152</v>
      </c>
      <c r="K7" s="32">
        <v>9</v>
      </c>
    </row>
    <row r="8" spans="1:11" ht="14">
      <c r="A8" s="32" t="s">
        <v>139</v>
      </c>
      <c r="B8" s="32">
        <v>2202</v>
      </c>
      <c r="C8" s="32" t="s">
        <v>140</v>
      </c>
      <c r="D8" s="32" t="s">
        <v>141</v>
      </c>
      <c r="E8" s="32" t="s">
        <v>142</v>
      </c>
      <c r="F8" s="32" t="s">
        <v>143</v>
      </c>
      <c r="G8" s="33" t="s">
        <v>152</v>
      </c>
      <c r="H8" s="34"/>
      <c r="I8" s="32">
        <v>1165</v>
      </c>
      <c r="J8" s="33" t="s">
        <v>152</v>
      </c>
      <c r="K8" s="32">
        <v>9</v>
      </c>
    </row>
    <row r="9" spans="1:11" ht="14">
      <c r="A9" s="32" t="s">
        <v>144</v>
      </c>
      <c r="B9" s="32">
        <v>13975</v>
      </c>
      <c r="C9" s="32" t="s">
        <v>145</v>
      </c>
      <c r="D9" s="32" t="s">
        <v>146</v>
      </c>
      <c r="E9" s="32"/>
      <c r="F9" s="32"/>
      <c r="G9" s="33" t="s">
        <v>152</v>
      </c>
      <c r="H9" s="34"/>
      <c r="I9" s="32">
        <v>1383</v>
      </c>
      <c r="J9" s="33" t="s">
        <v>152</v>
      </c>
      <c r="K9" s="32">
        <v>9</v>
      </c>
    </row>
    <row r="10" spans="1:11" ht="14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4">
      <c r="A11" s="32" t="s">
        <v>161</v>
      </c>
      <c r="B11" s="35">
        <v>42575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4">
      <c r="A12" s="32" t="s">
        <v>162</v>
      </c>
      <c r="B12" s="32" t="s">
        <v>163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4">
      <c r="A13" s="32" t="s">
        <v>164</v>
      </c>
      <c r="B13" s="32" t="s">
        <v>165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4">
      <c r="A14" s="32" t="s">
        <v>166</v>
      </c>
      <c r="B14" s="32">
        <v>7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4">
      <c r="A15" s="32" t="s">
        <v>167</v>
      </c>
      <c r="B15" s="63" t="s">
        <v>173</v>
      </c>
      <c r="C15" s="63"/>
      <c r="D15" s="32"/>
      <c r="E15" s="32"/>
      <c r="F15" s="32"/>
      <c r="G15" s="32"/>
      <c r="H15" s="32"/>
      <c r="I15" s="32"/>
      <c r="J15" s="32"/>
      <c r="K15" s="32"/>
    </row>
    <row r="16" spans="1:11" ht="14">
      <c r="A16" s="32" t="s">
        <v>169</v>
      </c>
      <c r="B16" s="63" t="s">
        <v>170</v>
      </c>
      <c r="C16" s="63"/>
      <c r="D16" s="32"/>
      <c r="E16" s="32"/>
      <c r="F16" s="32"/>
      <c r="G16" s="32"/>
      <c r="H16" s="32"/>
      <c r="I16" s="32"/>
      <c r="J16" s="32"/>
      <c r="K16" s="32"/>
    </row>
    <row r="17" spans="1:11" ht="14">
      <c r="A17" s="32" t="s">
        <v>171</v>
      </c>
      <c r="B17" s="63" t="s">
        <v>172</v>
      </c>
      <c r="C17" s="63"/>
      <c r="D17" s="63"/>
      <c r="E17" s="63"/>
      <c r="F17" s="32"/>
      <c r="G17" s="32"/>
      <c r="H17" s="32"/>
      <c r="I17" s="32"/>
      <c r="J17" s="32"/>
      <c r="K17" s="32"/>
    </row>
    <row r="18" spans="1:11" ht="1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</sheetData>
  <mergeCells count="3">
    <mergeCell ref="B15:C15"/>
    <mergeCell ref="B16:C16"/>
    <mergeCell ref="B17:E17"/>
  </mergeCells>
  <phoneticPr fontId="6" type="noConversion"/>
  <pageMargins left="0.75000000000000011" right="0.75000000000000011" top="1" bottom="1" header="0.5" footer="0.5"/>
  <pageSetup paperSize="0" scale="89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1"/>
  <sheetViews>
    <sheetView view="pageLayout" workbookViewId="0">
      <selection activeCell="C21" sqref="C21"/>
    </sheetView>
  </sheetViews>
  <sheetFormatPr baseColWidth="10" defaultRowHeight="13"/>
  <sheetData>
    <row r="1" spans="1:12" ht="18">
      <c r="A1" s="58" t="s">
        <v>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>
      <c r="A2" s="64" t="s">
        <v>57</v>
      </c>
      <c r="B2" s="64"/>
      <c r="C2" s="65" t="s">
        <v>58</v>
      </c>
      <c r="D2" s="65"/>
      <c r="E2" s="65" t="s">
        <v>59</v>
      </c>
      <c r="F2" s="65"/>
      <c r="G2" s="65" t="s">
        <v>60</v>
      </c>
      <c r="H2" s="65"/>
      <c r="I2" s="65" t="s">
        <v>85</v>
      </c>
      <c r="J2" s="65"/>
      <c r="K2" s="65" t="s">
        <v>61</v>
      </c>
      <c r="L2" s="65"/>
    </row>
    <row r="3" spans="1:12" ht="39">
      <c r="A3" s="36" t="s">
        <v>87</v>
      </c>
      <c r="B3" s="36" t="s">
        <v>174</v>
      </c>
      <c r="C3" s="36" t="s">
        <v>175</v>
      </c>
      <c r="D3" s="37" t="s">
        <v>88</v>
      </c>
      <c r="E3" s="37" t="s">
        <v>89</v>
      </c>
      <c r="F3" s="38" t="s">
        <v>90</v>
      </c>
      <c r="G3" s="39" t="s">
        <v>176</v>
      </c>
      <c r="H3" s="38" t="s">
        <v>177</v>
      </c>
      <c r="I3" s="40" t="s">
        <v>178</v>
      </c>
      <c r="J3" s="39" t="s">
        <v>179</v>
      </c>
      <c r="K3" s="38" t="s">
        <v>177</v>
      </c>
      <c r="L3" s="40" t="s">
        <v>180</v>
      </c>
    </row>
    <row r="4" spans="1:12">
      <c r="A4" s="23" t="s">
        <v>62</v>
      </c>
      <c r="B4" s="23" t="s">
        <v>92</v>
      </c>
      <c r="C4" s="23" t="s">
        <v>93</v>
      </c>
      <c r="D4" s="7">
        <v>0.375</v>
      </c>
      <c r="E4" s="7">
        <v>0.38813657407407398</v>
      </c>
      <c r="F4" s="24">
        <v>1135</v>
      </c>
      <c r="G4" s="9">
        <v>1.131</v>
      </c>
      <c r="H4" s="24">
        <v>1003.5366931918659</v>
      </c>
      <c r="I4" s="10">
        <v>2</v>
      </c>
      <c r="J4" s="9">
        <v>1.135</v>
      </c>
      <c r="K4" s="24">
        <v>1000</v>
      </c>
      <c r="L4" s="10"/>
    </row>
    <row r="5" spans="1:12">
      <c r="A5" s="23" t="s">
        <v>109</v>
      </c>
      <c r="B5" s="23" t="s">
        <v>110</v>
      </c>
      <c r="C5" s="23"/>
      <c r="D5" s="25">
        <v>0.375</v>
      </c>
      <c r="E5" s="25">
        <v>0.38770833333333299</v>
      </c>
      <c r="F5" s="24">
        <v>1098</v>
      </c>
      <c r="G5" s="10">
        <v>1.095</v>
      </c>
      <c r="H5" s="24">
        <v>1002.7397260273972</v>
      </c>
      <c r="I5" s="10">
        <v>1</v>
      </c>
      <c r="J5" s="10"/>
      <c r="K5" s="24">
        <v>1098</v>
      </c>
      <c r="L5" s="10"/>
    </row>
    <row r="6" spans="1:12">
      <c r="A6" s="23" t="s">
        <v>63</v>
      </c>
      <c r="B6" s="23" t="s">
        <v>69</v>
      </c>
      <c r="C6" s="23"/>
      <c r="D6" s="25">
        <v>0.375</v>
      </c>
      <c r="E6" s="25">
        <v>0.38945601851851802</v>
      </c>
      <c r="F6" s="24">
        <v>1249</v>
      </c>
      <c r="G6" s="10">
        <v>1.1339999999999999</v>
      </c>
      <c r="H6" s="24">
        <v>1101.4109347442682</v>
      </c>
      <c r="I6" s="10">
        <v>5</v>
      </c>
      <c r="J6" s="10"/>
      <c r="K6" s="24">
        <v>1249</v>
      </c>
      <c r="L6" s="10"/>
    </row>
    <row r="7" spans="1:12">
      <c r="A7" s="23" t="s">
        <v>70</v>
      </c>
      <c r="B7" s="23" t="s">
        <v>108</v>
      </c>
      <c r="C7" s="23"/>
      <c r="D7" s="25">
        <v>0.375</v>
      </c>
      <c r="E7" s="25">
        <v>0.38967592592592598</v>
      </c>
      <c r="F7" s="24">
        <v>1268</v>
      </c>
      <c r="G7" s="10">
        <v>1.143</v>
      </c>
      <c r="H7" s="24">
        <v>1109.3613298337707</v>
      </c>
      <c r="I7" s="10">
        <v>6</v>
      </c>
      <c r="J7" s="10"/>
      <c r="K7" s="24">
        <v>1268</v>
      </c>
      <c r="L7" s="10"/>
    </row>
    <row r="8" spans="1:12">
      <c r="A8" s="23" t="s">
        <v>71</v>
      </c>
      <c r="B8" s="23" t="s">
        <v>98</v>
      </c>
      <c r="C8" s="23"/>
      <c r="D8" s="25">
        <v>0.375</v>
      </c>
      <c r="E8" s="25">
        <v>0.38785879629629599</v>
      </c>
      <c r="F8" s="24">
        <v>1111</v>
      </c>
      <c r="G8" s="10">
        <v>1.095</v>
      </c>
      <c r="H8" s="24">
        <v>1014.6118721461191</v>
      </c>
      <c r="I8" s="10">
        <v>3</v>
      </c>
      <c r="J8" s="10"/>
      <c r="K8" s="24">
        <v>1111</v>
      </c>
      <c r="L8" s="10"/>
    </row>
    <row r="9" spans="1:12">
      <c r="A9" s="23" t="s">
        <v>114</v>
      </c>
      <c r="B9" s="45" t="s">
        <v>64</v>
      </c>
      <c r="C9" s="45" t="s">
        <v>65</v>
      </c>
      <c r="D9" s="25">
        <v>0.375</v>
      </c>
      <c r="E9" s="25">
        <v>0.38957175925925902</v>
      </c>
      <c r="F9" s="24">
        <v>1259</v>
      </c>
      <c r="G9" s="10">
        <v>1.01</v>
      </c>
      <c r="H9" s="24">
        <v>1246.5346534653472</v>
      </c>
      <c r="I9" s="10">
        <v>8</v>
      </c>
      <c r="J9" s="10"/>
      <c r="K9" s="24">
        <v>1259</v>
      </c>
      <c r="L9" s="10"/>
    </row>
    <row r="10" spans="1:12">
      <c r="A10" s="23" t="s">
        <v>72</v>
      </c>
      <c r="B10" s="23" t="s">
        <v>115</v>
      </c>
      <c r="C10" s="23" t="s">
        <v>116</v>
      </c>
      <c r="D10" s="25">
        <v>0.375</v>
      </c>
      <c r="E10" s="25">
        <v>0.38811342592592601</v>
      </c>
      <c r="F10" s="24">
        <v>1133</v>
      </c>
      <c r="G10" s="10">
        <v>0.91200000000000003</v>
      </c>
      <c r="H10" s="24">
        <v>1242.3245614035093</v>
      </c>
      <c r="I10" s="10">
        <v>7</v>
      </c>
      <c r="J10" s="10"/>
      <c r="K10" s="24">
        <v>1133</v>
      </c>
      <c r="L10" s="10"/>
    </row>
    <row r="11" spans="1:12">
      <c r="A11" s="23" t="s">
        <v>117</v>
      </c>
      <c r="B11" s="23" t="s">
        <v>118</v>
      </c>
      <c r="C11" s="23" t="s">
        <v>73</v>
      </c>
      <c r="D11" s="25">
        <v>0.375</v>
      </c>
      <c r="E11" s="25">
        <v>0.38892361111111101</v>
      </c>
      <c r="F11" s="24">
        <v>1203</v>
      </c>
      <c r="G11" s="10">
        <v>1.131</v>
      </c>
      <c r="H11" s="24">
        <v>1063.6604774535808</v>
      </c>
      <c r="I11" s="10">
        <v>4</v>
      </c>
      <c r="J11" s="10"/>
      <c r="K11" s="24">
        <v>1203</v>
      </c>
      <c r="L11" s="10"/>
    </row>
  </sheetData>
  <mergeCells count="7">
    <mergeCell ref="A1:L1"/>
    <mergeCell ref="A2:B2"/>
    <mergeCell ref="C2:D2"/>
    <mergeCell ref="E2:F2"/>
    <mergeCell ref="G2:H2"/>
    <mergeCell ref="I2:J2"/>
    <mergeCell ref="K2:L2"/>
  </mergeCells>
  <phoneticPr fontId="6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11"/>
  <sheetViews>
    <sheetView view="pageLayout" workbookViewId="0">
      <selection activeCell="C23" sqref="C23"/>
    </sheetView>
  </sheetViews>
  <sheetFormatPr baseColWidth="10" defaultRowHeight="13"/>
  <sheetData>
    <row r="1" spans="1:12">
      <c r="A1" s="64" t="s">
        <v>57</v>
      </c>
      <c r="B1" s="64"/>
      <c r="C1" s="65" t="s">
        <v>74</v>
      </c>
      <c r="D1" s="65"/>
      <c r="E1" s="65" t="s">
        <v>59</v>
      </c>
      <c r="F1" s="65"/>
      <c r="G1" s="65" t="s">
        <v>75</v>
      </c>
      <c r="H1" s="65"/>
      <c r="I1" s="65" t="s">
        <v>85</v>
      </c>
      <c r="J1" s="65"/>
      <c r="K1" s="65" t="s">
        <v>61</v>
      </c>
      <c r="L1" s="65"/>
    </row>
    <row r="2" spans="1:12" ht="39">
      <c r="A2" s="41" t="s">
        <v>87</v>
      </c>
      <c r="B2" s="41" t="s">
        <v>174</v>
      </c>
      <c r="C2" s="41" t="s">
        <v>175</v>
      </c>
      <c r="D2" s="42" t="s">
        <v>88</v>
      </c>
      <c r="E2" s="42" t="s">
        <v>89</v>
      </c>
      <c r="F2" s="43" t="s">
        <v>90</v>
      </c>
      <c r="G2" s="44" t="s">
        <v>176</v>
      </c>
      <c r="H2" s="43" t="s">
        <v>177</v>
      </c>
      <c r="I2" s="40" t="s">
        <v>178</v>
      </c>
      <c r="J2" s="44" t="s">
        <v>179</v>
      </c>
      <c r="K2" s="43" t="s">
        <v>177</v>
      </c>
      <c r="L2" s="40" t="s">
        <v>180</v>
      </c>
    </row>
    <row r="3" spans="1:12">
      <c r="A3" s="45" t="s">
        <v>62</v>
      </c>
      <c r="B3" s="45" t="s">
        <v>92</v>
      </c>
      <c r="C3" s="45" t="s">
        <v>93</v>
      </c>
      <c r="D3" s="46">
        <v>0.41666666666666702</v>
      </c>
      <c r="E3" s="46">
        <v>0.437650462962963</v>
      </c>
      <c r="F3" s="47">
        <v>1813</v>
      </c>
      <c r="G3" s="48">
        <v>1.131</v>
      </c>
      <c r="H3" s="47">
        <v>1603.0061892130859</v>
      </c>
      <c r="I3" s="10">
        <v>2</v>
      </c>
      <c r="J3" s="48">
        <v>1.135</v>
      </c>
      <c r="K3" s="47">
        <v>1597.3568281938328</v>
      </c>
      <c r="L3" s="10"/>
    </row>
    <row r="4" spans="1:12">
      <c r="A4" s="45" t="s">
        <v>109</v>
      </c>
      <c r="B4" s="45" t="s">
        <v>110</v>
      </c>
      <c r="C4" s="45"/>
      <c r="D4" s="49">
        <v>0.41666666666666702</v>
      </c>
      <c r="E4" s="49">
        <v>0.43630787037037</v>
      </c>
      <c r="F4" s="47">
        <v>1697</v>
      </c>
      <c r="G4" s="10">
        <v>1.095</v>
      </c>
      <c r="H4" s="47">
        <v>1549.7716894977173</v>
      </c>
      <c r="I4" s="10">
        <v>1</v>
      </c>
      <c r="J4" s="10"/>
      <c r="K4" s="47">
        <v>1697</v>
      </c>
      <c r="L4" s="10"/>
    </row>
    <row r="5" spans="1:12">
      <c r="A5" s="45" t="s">
        <v>63</v>
      </c>
      <c r="B5" s="45" t="s">
        <v>76</v>
      </c>
      <c r="C5" s="45"/>
      <c r="D5" s="49">
        <v>0.41666666666666702</v>
      </c>
      <c r="E5" s="49">
        <v>0.44050925925925899</v>
      </c>
      <c r="F5" s="47">
        <v>2060</v>
      </c>
      <c r="G5" s="10">
        <v>1.1339999999999999</v>
      </c>
      <c r="H5" s="47">
        <v>1816.57848324515</v>
      </c>
      <c r="I5" s="10">
        <v>5</v>
      </c>
      <c r="J5" s="10"/>
      <c r="K5" s="47">
        <v>2060</v>
      </c>
      <c r="L5" s="10"/>
    </row>
    <row r="6" spans="1:12">
      <c r="A6" s="45" t="s">
        <v>70</v>
      </c>
      <c r="B6" s="45" t="s">
        <v>108</v>
      </c>
      <c r="C6" s="45"/>
      <c r="D6" s="49">
        <v>0.41666666666666702</v>
      </c>
      <c r="E6" s="10" t="s">
        <v>147</v>
      </c>
      <c r="F6" s="47" t="e">
        <v>#VALUE!</v>
      </c>
      <c r="G6" s="10"/>
      <c r="H6" s="47" t="e">
        <v>#VALUE!</v>
      </c>
      <c r="I6" s="10"/>
      <c r="J6" s="10"/>
      <c r="K6" s="47" t="e">
        <v>#VALUE!</v>
      </c>
      <c r="L6" s="10"/>
    </row>
    <row r="7" spans="1:12">
      <c r="A7" s="45" t="s">
        <v>71</v>
      </c>
      <c r="B7" s="45" t="s">
        <v>98</v>
      </c>
      <c r="C7" s="45"/>
      <c r="D7" s="49">
        <v>0.41666666666666702</v>
      </c>
      <c r="E7" s="49">
        <v>0.43754629629629599</v>
      </c>
      <c r="F7" s="47">
        <v>1804</v>
      </c>
      <c r="G7" s="10">
        <v>1.095</v>
      </c>
      <c r="H7" s="47">
        <v>1647.488584474886</v>
      </c>
      <c r="I7" s="10">
        <v>4</v>
      </c>
      <c r="J7" s="10"/>
      <c r="K7" s="47">
        <v>1804</v>
      </c>
      <c r="L7" s="10"/>
    </row>
    <row r="8" spans="1:12">
      <c r="A8" s="45" t="s">
        <v>114</v>
      </c>
      <c r="B8" s="45" t="s">
        <v>64</v>
      </c>
      <c r="C8" s="45" t="s">
        <v>66</v>
      </c>
      <c r="D8" s="49">
        <v>0.41666666666666702</v>
      </c>
      <c r="E8" s="49">
        <v>0.44033564814814802</v>
      </c>
      <c r="F8" s="47">
        <v>2045</v>
      </c>
      <c r="G8" s="10">
        <v>1.01</v>
      </c>
      <c r="H8" s="47">
        <v>2024.7524752475249</v>
      </c>
      <c r="I8" s="10">
        <v>6</v>
      </c>
      <c r="J8" s="10"/>
      <c r="K8" s="47">
        <v>2045</v>
      </c>
      <c r="L8" s="10"/>
    </row>
    <row r="9" spans="1:12">
      <c r="A9" s="45" t="s">
        <v>77</v>
      </c>
      <c r="B9" s="45" t="s">
        <v>115</v>
      </c>
      <c r="C9" s="45"/>
      <c r="D9" s="49">
        <v>0.41666666666666702</v>
      </c>
      <c r="E9" s="49">
        <v>0.438541666666667</v>
      </c>
      <c r="F9" s="47">
        <v>1890</v>
      </c>
      <c r="G9" s="10">
        <v>0.91200000000000003</v>
      </c>
      <c r="H9" s="47">
        <v>2072.3684210526312</v>
      </c>
      <c r="I9" s="10">
        <v>7</v>
      </c>
      <c r="J9" s="10"/>
      <c r="K9" s="47">
        <v>1890</v>
      </c>
      <c r="L9" s="10"/>
    </row>
    <row r="10" spans="1:12">
      <c r="A10" s="45" t="s">
        <v>78</v>
      </c>
      <c r="B10" s="45" t="s">
        <v>118</v>
      </c>
      <c r="C10" s="45" t="s">
        <v>73</v>
      </c>
      <c r="D10" s="49">
        <v>0.41666666666666702</v>
      </c>
      <c r="E10" s="49">
        <v>0.43795138888888901</v>
      </c>
      <c r="F10" s="47">
        <v>1839</v>
      </c>
      <c r="G10" s="10">
        <v>1.131</v>
      </c>
      <c r="H10" s="47">
        <v>1625.9946949602122</v>
      </c>
      <c r="I10" s="10">
        <v>3</v>
      </c>
      <c r="J10" s="10"/>
      <c r="K10" s="47">
        <v>1839</v>
      </c>
      <c r="L10" s="10"/>
    </row>
    <row r="11" spans="1:12">
      <c r="A11" s="45" t="s">
        <v>79</v>
      </c>
      <c r="B11" s="45" t="s">
        <v>95</v>
      </c>
      <c r="C11" s="45" t="s">
        <v>96</v>
      </c>
      <c r="D11" s="49">
        <v>0.41666666666666702</v>
      </c>
      <c r="E11" s="10" t="s">
        <v>147</v>
      </c>
      <c r="F11" s="47" t="e">
        <v>#VALUE!</v>
      </c>
      <c r="G11" s="10"/>
      <c r="H11" s="47" t="e">
        <v>#VALUE!</v>
      </c>
      <c r="I11" s="10"/>
      <c r="J11" s="10"/>
      <c r="K11" s="47" t="e">
        <v>#VALUE!</v>
      </c>
      <c r="L11" s="10"/>
    </row>
  </sheetData>
  <mergeCells count="6">
    <mergeCell ref="K1:L1"/>
    <mergeCell ref="A1:B1"/>
    <mergeCell ref="C1:D1"/>
    <mergeCell ref="E1:F1"/>
    <mergeCell ref="G1:H1"/>
    <mergeCell ref="I1:J1"/>
  </mergeCells>
  <phoneticPr fontId="6" type="noConversion"/>
  <pageMargins left="0.75000000000000011" right="0.75000000000000011" top="1" bottom="1" header="0.5" footer="0.5"/>
  <pageSetup paperSize="0" scale="81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2016-07-28T12:41:06Z</cp:lastPrinted>
  <dcterms:created xsi:type="dcterms:W3CDTF">2011-03-28T17:05:43Z</dcterms:created>
  <dcterms:modified xsi:type="dcterms:W3CDTF">2016-08-02T12:58:40Z</dcterms:modified>
</cp:coreProperties>
</file>