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<sst xmlns="http://schemas.openxmlformats.org/spreadsheetml/2006/main" count="169" uniqueCount="87">
  <si>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</si>
  <si>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</si>
  <si>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</si>
  <si>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</si>
  <si>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</si>
  <si>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</si>
  <si>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</si>
  <si>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3" type="noConversion"/>
  </si>
  <si>
    <t>START TIME</t>
    <phoneticPr fontId="3" type="noConversion"/>
  </si>
  <si>
    <t>ELAPSED TIME (SECONDS)</t>
    <phoneticPr fontId="3" type="noConversion"/>
  </si>
  <si>
    <t>COURSE:</t>
    <phoneticPr fontId="3" type="noConversion"/>
  </si>
  <si>
    <t>BOAT NO: CLASS</t>
    <phoneticPr fontId="3" type="noConversion"/>
  </si>
  <si>
    <t>TOLLESBURY SAILING CLUB DINGHY RACING RESULTS</t>
    <phoneticPr fontId="3" type="noConversion"/>
  </si>
  <si>
    <t>DATE:2/10/16</t>
    <phoneticPr fontId="3" type="noConversion"/>
  </si>
  <si>
    <t>WIND STRENGTH: 4-5</t>
    <phoneticPr fontId="3" type="noConversion"/>
  </si>
  <si>
    <t>WIND DIRECTION:NW</t>
    <phoneticPr fontId="3" type="noConversion"/>
  </si>
  <si>
    <t>RACE:Aut/Leg 1</t>
    <phoneticPr fontId="3" type="noConversion"/>
  </si>
  <si>
    <t>OOD:Ken Andy Bob</t>
    <phoneticPr fontId="3" type="noConversion"/>
  </si>
  <si>
    <t>1 GP14</t>
    <phoneticPr fontId="3" type="noConversion"/>
  </si>
  <si>
    <t>Simon Young</t>
    <phoneticPr fontId="3" type="noConversion"/>
  </si>
  <si>
    <t>3722 Solo</t>
    <phoneticPr fontId="3" type="noConversion"/>
  </si>
  <si>
    <t>Ron Laurie</t>
    <phoneticPr fontId="3" type="noConversion"/>
  </si>
  <si>
    <t>13342 GP14</t>
    <phoneticPr fontId="3" type="noConversion"/>
  </si>
  <si>
    <t>Phil Rayner</t>
    <phoneticPr fontId="3" type="noConversion"/>
  </si>
  <si>
    <t>Jon Brooks</t>
    <phoneticPr fontId="3" type="noConversion"/>
  </si>
  <si>
    <t>1840 OK</t>
    <phoneticPr fontId="3" type="noConversion"/>
  </si>
  <si>
    <t>Andy Hobden</t>
    <phoneticPr fontId="3" type="noConversion"/>
  </si>
  <si>
    <t>DNF</t>
    <phoneticPr fontId="3" type="noConversion"/>
  </si>
  <si>
    <t>11020 GP14</t>
    <phoneticPr fontId="3" type="noConversion"/>
  </si>
  <si>
    <t>Rik Alewijnse</t>
    <phoneticPr fontId="3" type="noConversion"/>
  </si>
  <si>
    <t>Ian Bannister</t>
    <phoneticPr fontId="3" type="noConversion"/>
  </si>
  <si>
    <t>13939 GP14</t>
    <phoneticPr fontId="3" type="noConversion"/>
  </si>
  <si>
    <t>George Rogers</t>
    <phoneticPr fontId="3" type="noConversion"/>
  </si>
  <si>
    <t>Jilly Wilkinson</t>
    <phoneticPr fontId="3" type="noConversion"/>
  </si>
  <si>
    <t>Nick Lynn</t>
    <phoneticPr fontId="3" type="noConversion"/>
  </si>
  <si>
    <t>TOLLESBURY SAILING CLUB DINGHY RACING RESULTS</t>
  </si>
  <si>
    <t>DATE: 2/10/16</t>
  </si>
  <si>
    <t>WIND STRENGTH:4 - 5</t>
  </si>
  <si>
    <t>WIND DIRECTION:NW</t>
  </si>
  <si>
    <t>RACE:Aut/Leg 2</t>
  </si>
  <si>
    <t>COURSE:</t>
  </si>
  <si>
    <t>OOD:Ken Andy Bob</t>
  </si>
  <si>
    <t>BOAT NO: CLASS</t>
  </si>
  <si>
    <t>START TIME</t>
  </si>
  <si>
    <t>FINISH TIME</t>
  </si>
  <si>
    <t>ELAPSED TIME (SECONDS)</t>
  </si>
  <si>
    <t>1 GP14</t>
  </si>
  <si>
    <t>Simon Young</t>
  </si>
  <si>
    <t>Nick Lynn</t>
  </si>
  <si>
    <t>3722 Solo</t>
  </si>
  <si>
    <t>Ron Laurie</t>
  </si>
  <si>
    <t>13342 GP14</t>
  </si>
  <si>
    <t>Phil Rayner</t>
  </si>
  <si>
    <t>Jon Brooks</t>
  </si>
  <si>
    <t>1840 OK</t>
  </si>
  <si>
    <t>Andy Hobden</t>
  </si>
  <si>
    <t>DNS</t>
  </si>
  <si>
    <t>11020 GP14</t>
  </si>
  <si>
    <t>Rik Alewijnse</t>
  </si>
  <si>
    <t>Ian Bannister</t>
  </si>
  <si>
    <t>13939 GP14</t>
  </si>
  <si>
    <t>George Rogers</t>
  </si>
  <si>
    <t>Jilly Wilkinson</t>
  </si>
  <si>
    <t>DATE:</t>
  </si>
  <si>
    <t>WIND STRENGTH:</t>
  </si>
  <si>
    <t>WIND DIRECTION:</t>
  </si>
  <si>
    <t>RACE:</t>
  </si>
  <si>
    <t>OOD:</t>
  </si>
  <si>
    <t>TROPHY NAME:</t>
  </si>
  <si>
    <t>Autumn/Legerton</t>
  </si>
  <si>
    <t xml:space="preserve"> </t>
  </si>
  <si>
    <t>Boat No</t>
  </si>
  <si>
    <t>Class</t>
  </si>
  <si>
    <t>Helm</t>
  </si>
  <si>
    <t>Pts Total</t>
  </si>
  <si>
    <t xml:space="preserve"> Legerton</t>
  </si>
  <si>
    <t>Less Discards</t>
  </si>
  <si>
    <t>Position</t>
  </si>
  <si>
    <t>Race 1</t>
  </si>
  <si>
    <t>Race 2</t>
  </si>
  <si>
    <t>Race 3</t>
  </si>
  <si>
    <t>Autumn Pts</t>
  </si>
  <si>
    <t>Starters</t>
  </si>
  <si>
    <t>GP14</t>
  </si>
  <si>
    <t>Solo</t>
  </si>
  <si>
    <t>Ron Lawrie</t>
  </si>
  <si>
    <t>OK</t>
  </si>
</sst>
</file>

<file path=xl/styles.xml><?xml version="1.0" encoding="utf-8"?>
<styleSheet xmlns="http://schemas.openxmlformats.org/spreadsheetml/2006/main">
  <numFmts count="8">
    <numFmt numFmtId="164" formatCode="h:mm:ss"/>
    <numFmt numFmtId="165" formatCode="0.000"/>
    <numFmt numFmtId="166" formatCode="@"/>
    <numFmt numFmtId="167" formatCode="h:mm:ss"/>
    <numFmt numFmtId="168" formatCode="0"/>
    <numFmt numFmtId="169" formatCode="0.000"/>
    <numFmt numFmtId="170" formatCode="hh:mm:ss"/>
    <numFmt numFmtId="171" formatCode="dd\-mmm"/>
  </numFmts>
  <fonts count="6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2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2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0" fillId="0" borderId="0" xfId="0" applyNumberFormat="1"/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169" fontId="0" fillId="0" borderId="1" xfId="0" applyNumberFormat="1" applyBorder="1"/>
    <xf numFmtId="170" fontId="0" fillId="0" borderId="1" xfId="0" applyNumberFormat="1" applyBorder="1"/>
    <xf numFmtId="166" fontId="4" fillId="0" borderId="0" xfId="0" applyNumberFormat="1" applyFont="1" applyAlignment="1">
      <alignment horizontal="center"/>
    </xf>
    <xf numFmtId="166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/>
    <xf numFmtId="171" fontId="1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zoomScale="125" workbookViewId="0">
      <selection activeCell="C23" sqref="C23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13</v>
      </c>
      <c r="B2" s="18"/>
      <c r="C2" s="18" t="s">
        <v>14</v>
      </c>
      <c r="D2" s="18"/>
      <c r="E2" s="18" t="s">
        <v>15</v>
      </c>
      <c r="F2" s="18"/>
      <c r="G2" s="18" t="s">
        <v>16</v>
      </c>
      <c r="H2" s="18"/>
      <c r="I2" s="18" t="s">
        <v>10</v>
      </c>
      <c r="J2" s="18"/>
      <c r="K2" s="18" t="s">
        <v>17</v>
      </c>
      <c r="L2" s="18"/>
    </row>
    <row r="3" spans="1:12" s="5" customFormat="1" ht="39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18</v>
      </c>
      <c r="B4" s="6" t="s">
        <v>19</v>
      </c>
      <c r="C4" s="6" t="s">
        <v>34</v>
      </c>
      <c r="D4" s="7">
        <v>0.5</v>
      </c>
      <c r="E4" s="7">
        <v>0.51956018518518521</v>
      </c>
      <c r="F4" s="8">
        <f>(HOUR(E4-D4)*60*60)+(MINUTE(E4-D4)*60)+SECOND(E4-D4)</f>
        <v>1690</v>
      </c>
      <c r="G4" s="9">
        <v>1.131</v>
      </c>
      <c r="H4" s="8">
        <f>(F4/(IF(G4, G4, 1)))</f>
        <v>1494.2528735632184</v>
      </c>
      <c r="I4" s="10">
        <v>3</v>
      </c>
      <c r="J4" s="9">
        <v>1.135</v>
      </c>
      <c r="K4" s="8">
        <f>(F4/(IF(J4, J4, 1)))</f>
        <v>1488.9867841409691</v>
      </c>
      <c r="L4" s="10"/>
    </row>
    <row r="5" spans="1:12">
      <c r="A5" s="6" t="s">
        <v>20</v>
      </c>
      <c r="B5" s="6" t="s">
        <v>21</v>
      </c>
      <c r="C5" s="6"/>
      <c r="D5" s="11">
        <v>0.5</v>
      </c>
      <c r="E5" s="11">
        <v>0.5199421296296296</v>
      </c>
      <c r="F5" s="8">
        <f t="shared" ref="F5:F43" si="0">(HOUR(E5-D5)*60*60)+(MINUTE(E5-D5)*60)+SECOND(E5-D5)</f>
        <v>1723</v>
      </c>
      <c r="G5" s="10">
        <v>1.1399999999999999</v>
      </c>
      <c r="H5" s="8">
        <f t="shared" ref="H5:H43" si="1">(F5/(IF(G5, G5, 1)))</f>
        <v>1511.4035087719299</v>
      </c>
      <c r="I5" s="10">
        <v>4</v>
      </c>
      <c r="J5" s="10"/>
      <c r="K5" s="8">
        <f t="shared" ref="K5:K43" si="2">(F5/(IF(J5, J5, 1)))</f>
        <v>1723</v>
      </c>
      <c r="L5" s="10"/>
    </row>
    <row r="6" spans="1:12">
      <c r="A6" s="6" t="s">
        <v>22</v>
      </c>
      <c r="B6" s="6" t="s">
        <v>23</v>
      </c>
      <c r="C6" s="6" t="s">
        <v>24</v>
      </c>
      <c r="D6" s="11">
        <v>0.5</v>
      </c>
      <c r="E6" s="11">
        <v>0.51777777777777778</v>
      </c>
      <c r="F6" s="8">
        <f t="shared" si="0"/>
        <v>1536</v>
      </c>
      <c r="G6" s="10">
        <v>1.131</v>
      </c>
      <c r="H6" s="8">
        <f t="shared" si="1"/>
        <v>1358.0901856763926</v>
      </c>
      <c r="I6" s="10">
        <v>2</v>
      </c>
      <c r="J6" s="10"/>
      <c r="K6" s="8">
        <f t="shared" si="2"/>
        <v>1536</v>
      </c>
      <c r="L6" s="10"/>
    </row>
    <row r="7" spans="1:12">
      <c r="A7" s="6" t="s">
        <v>25</v>
      </c>
      <c r="B7" s="6" t="s">
        <v>26</v>
      </c>
      <c r="C7" s="6"/>
      <c r="D7" s="11">
        <v>0.5</v>
      </c>
      <c r="E7" s="10" t="s">
        <v>27</v>
      </c>
      <c r="F7" s="8" t="e">
        <f t="shared" si="0"/>
        <v>#VALUE!</v>
      </c>
      <c r="G7" s="10"/>
      <c r="H7" s="8" t="e">
        <f t="shared" si="1"/>
        <v>#VALUE!</v>
      </c>
      <c r="I7" s="10"/>
      <c r="J7" s="10"/>
      <c r="K7" s="8" t="e">
        <f t="shared" si="2"/>
        <v>#VALUE!</v>
      </c>
      <c r="L7" s="10"/>
    </row>
    <row r="8" spans="1:12">
      <c r="A8" s="6" t="s">
        <v>28</v>
      </c>
      <c r="B8" s="6" t="s">
        <v>29</v>
      </c>
      <c r="C8" s="6" t="s">
        <v>30</v>
      </c>
      <c r="D8" s="11">
        <v>0.5</v>
      </c>
      <c r="E8" s="10" t="s">
        <v>27</v>
      </c>
      <c r="F8" s="8" t="e">
        <f t="shared" si="0"/>
        <v>#VALUE!</v>
      </c>
      <c r="G8" s="10"/>
      <c r="H8" s="8" t="e">
        <f t="shared" si="1"/>
        <v>#VALUE!</v>
      </c>
      <c r="I8" s="10"/>
      <c r="J8" s="10"/>
      <c r="K8" s="8" t="e">
        <f t="shared" si="2"/>
        <v>#VALUE!</v>
      </c>
      <c r="L8" s="10"/>
    </row>
    <row r="9" spans="1:12">
      <c r="A9" s="6" t="s">
        <v>31</v>
      </c>
      <c r="B9" s="6" t="s">
        <v>32</v>
      </c>
      <c r="C9" s="6" t="s">
        <v>33</v>
      </c>
      <c r="D9" s="11">
        <v>0.5</v>
      </c>
      <c r="E9" s="11">
        <v>0.5166898148148148</v>
      </c>
      <c r="F9" s="8">
        <f t="shared" si="0"/>
        <v>1442</v>
      </c>
      <c r="G9" s="10">
        <v>1.131</v>
      </c>
      <c r="H9" s="8">
        <f t="shared" si="1"/>
        <v>1274.9778956675509</v>
      </c>
      <c r="I9" s="10">
        <v>1</v>
      </c>
      <c r="J9" s="10"/>
      <c r="K9" s="8">
        <f t="shared" si="2"/>
        <v>1442</v>
      </c>
      <c r="L9" s="10"/>
    </row>
    <row r="10" spans="1:12">
      <c r="A10" s="6"/>
      <c r="B10" s="6"/>
      <c r="C10" s="6"/>
      <c r="D10" s="10"/>
      <c r="E10" s="10"/>
      <c r="F10" s="8">
        <f t="shared" si="0"/>
        <v>0</v>
      </c>
      <c r="G10" s="10"/>
      <c r="H10" s="8">
        <f t="shared" si="1"/>
        <v>0</v>
      </c>
      <c r="I10" s="10"/>
      <c r="J10" s="10"/>
      <c r="K10" s="8">
        <f t="shared" si="2"/>
        <v>0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3" type="noConversion"/>
  <printOptions horizontalCentered="1" verticalCentered="1"/>
  <pageMargins left="0.39000000000000007" right="0.39000000000000007" top="0.39000000000000007" bottom="0.39000000000000007" header="0.39000000000000007" footer="0.39000000000000007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10"/>
  <sheetViews>
    <sheetView view="pageLayout" workbookViewId="0">
      <selection activeCell="F31" sqref="F31"/>
    </sheetView>
  </sheetViews>
  <sheetFormatPr baseColWidth="10" defaultRowHeight="13"/>
  <sheetData>
    <row r="1" spans="1:12" ht="18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>
      <c r="A2" s="34" t="s">
        <v>36</v>
      </c>
      <c r="B2" s="34"/>
      <c r="C2" s="35" t="s">
        <v>37</v>
      </c>
      <c r="D2" s="35"/>
      <c r="E2" s="35" t="s">
        <v>38</v>
      </c>
      <c r="F2" s="35"/>
      <c r="G2" s="35" t="s">
        <v>39</v>
      </c>
      <c r="H2" s="35"/>
      <c r="I2" s="35" t="s">
        <v>40</v>
      </c>
      <c r="J2" s="35"/>
      <c r="K2" s="35" t="s">
        <v>41</v>
      </c>
      <c r="L2" s="35"/>
    </row>
    <row r="3" spans="1:12" ht="39">
      <c r="A3" s="22" t="s">
        <v>42</v>
      </c>
      <c r="B3" s="22" t="s">
        <v>0</v>
      </c>
      <c r="C3" s="22" t="s">
        <v>1</v>
      </c>
      <c r="D3" s="23" t="s">
        <v>43</v>
      </c>
      <c r="E3" s="23" t="s">
        <v>44</v>
      </c>
      <c r="F3" s="24" t="s">
        <v>45</v>
      </c>
      <c r="G3" s="25" t="s">
        <v>2</v>
      </c>
      <c r="H3" s="24" t="s">
        <v>3</v>
      </c>
      <c r="I3" s="26" t="s">
        <v>4</v>
      </c>
      <c r="J3" s="25" t="s">
        <v>5</v>
      </c>
      <c r="K3" s="24" t="s">
        <v>3</v>
      </c>
      <c r="L3" s="26" t="s">
        <v>6</v>
      </c>
    </row>
    <row r="4" spans="1:12">
      <c r="A4" s="27" t="s">
        <v>46</v>
      </c>
      <c r="B4" s="28" t="s">
        <v>47</v>
      </c>
      <c r="C4" s="28" t="s">
        <v>48</v>
      </c>
      <c r="D4" s="29">
        <v>0.54166666666666696</v>
      </c>
      <c r="E4" s="29">
        <v>0.56033564814814796</v>
      </c>
      <c r="F4" s="30">
        <v>1613</v>
      </c>
      <c r="G4" s="31">
        <v>1.131</v>
      </c>
      <c r="H4" s="30">
        <v>1426.1715296198047</v>
      </c>
      <c r="I4" s="10">
        <v>4</v>
      </c>
      <c r="J4" s="31">
        <v>1.135</v>
      </c>
      <c r="K4" s="30">
        <v>1421.145374449339</v>
      </c>
      <c r="L4" s="10"/>
    </row>
    <row r="5" spans="1:12">
      <c r="A5" s="27" t="s">
        <v>49</v>
      </c>
      <c r="B5" s="28" t="s">
        <v>50</v>
      </c>
      <c r="C5" s="28"/>
      <c r="D5" s="32">
        <v>0.54166666666666696</v>
      </c>
      <c r="E5" s="32">
        <v>0.55964120370370396</v>
      </c>
      <c r="F5" s="30">
        <v>1553</v>
      </c>
      <c r="G5" s="10">
        <v>1.1399999999999999</v>
      </c>
      <c r="H5" s="30">
        <v>1362.280701754386</v>
      </c>
      <c r="I5" s="10">
        <v>2</v>
      </c>
      <c r="J5" s="10"/>
      <c r="K5" s="30">
        <v>1553</v>
      </c>
      <c r="L5" s="10"/>
    </row>
    <row r="6" spans="1:12">
      <c r="A6" s="27" t="s">
        <v>51</v>
      </c>
      <c r="B6" s="28" t="s">
        <v>52</v>
      </c>
      <c r="C6" s="28" t="s">
        <v>53</v>
      </c>
      <c r="D6" s="32">
        <v>0.54166666666666696</v>
      </c>
      <c r="E6" s="32">
        <v>0.55975694444444402</v>
      </c>
      <c r="F6" s="30">
        <v>1563</v>
      </c>
      <c r="G6" s="10">
        <v>1.131</v>
      </c>
      <c r="H6" s="30">
        <v>1381.9628647214852</v>
      </c>
      <c r="I6" s="10">
        <v>3</v>
      </c>
      <c r="J6" s="10"/>
      <c r="K6" s="30">
        <v>1563</v>
      </c>
      <c r="L6" s="10"/>
    </row>
    <row r="7" spans="1:12">
      <c r="A7" s="27" t="s">
        <v>54</v>
      </c>
      <c r="B7" s="28" t="s">
        <v>55</v>
      </c>
      <c r="C7" s="28"/>
      <c r="D7" s="10" t="s">
        <v>56</v>
      </c>
      <c r="E7" s="10"/>
      <c r="F7" s="30" t="e">
        <v>#VALUE!</v>
      </c>
      <c r="G7" s="10"/>
      <c r="H7" s="30" t="e">
        <v>#VALUE!</v>
      </c>
      <c r="I7" s="10"/>
      <c r="J7" s="10"/>
      <c r="K7" s="30" t="e">
        <v>#VALUE!</v>
      </c>
      <c r="L7" s="10"/>
    </row>
    <row r="8" spans="1:12">
      <c r="A8" s="27" t="s">
        <v>57</v>
      </c>
      <c r="B8" s="28" t="s">
        <v>58</v>
      </c>
      <c r="C8" s="28" t="s">
        <v>59</v>
      </c>
      <c r="D8" s="10" t="s">
        <v>56</v>
      </c>
      <c r="E8" s="10"/>
      <c r="F8" s="30" t="e">
        <v>#VALUE!</v>
      </c>
      <c r="G8" s="10"/>
      <c r="H8" s="30" t="e">
        <v>#VALUE!</v>
      </c>
      <c r="I8" s="10"/>
      <c r="J8" s="10"/>
      <c r="K8" s="30" t="e">
        <v>#VALUE!</v>
      </c>
      <c r="L8" s="10"/>
    </row>
    <row r="9" spans="1:12">
      <c r="A9" s="27" t="s">
        <v>60</v>
      </c>
      <c r="B9" s="28" t="s">
        <v>61</v>
      </c>
      <c r="C9" s="28" t="s">
        <v>62</v>
      </c>
      <c r="D9" s="32">
        <v>0.54166666666666696</v>
      </c>
      <c r="E9" s="32">
        <v>0.55885416666666698</v>
      </c>
      <c r="F9" s="30">
        <v>1485</v>
      </c>
      <c r="G9" s="10">
        <v>1.131</v>
      </c>
      <c r="H9" s="30">
        <v>1312.9973474801061</v>
      </c>
      <c r="I9" s="10">
        <v>1</v>
      </c>
      <c r="J9" s="10"/>
      <c r="K9" s="30">
        <v>1485</v>
      </c>
      <c r="L9" s="10"/>
    </row>
    <row r="10" spans="1:12">
      <c r="A10" s="28"/>
      <c r="B10" s="28"/>
      <c r="C10" s="28"/>
      <c r="D10" s="10"/>
      <c r="E10" s="10"/>
      <c r="F10" s="30">
        <v>0</v>
      </c>
      <c r="G10" s="10"/>
      <c r="H10" s="30">
        <v>0</v>
      </c>
      <c r="I10" s="10"/>
      <c r="J10" s="10"/>
      <c r="K10" s="30">
        <v>0</v>
      </c>
      <c r="L10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3" type="noConversion"/>
  <pageMargins left="0.75000000000000011" right="0.75000000000000011" top="1" bottom="1" header="0.5" footer="0.5"/>
  <pageSetup paperSize="0" scale="81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10"/>
  <sheetViews>
    <sheetView view="pageLayout" workbookViewId="0">
      <selection activeCell="F23" sqref="F23"/>
    </sheetView>
  </sheetViews>
  <sheetFormatPr baseColWidth="10" defaultRowHeight="13"/>
  <sheetData>
    <row r="1" spans="1:12" ht="18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>
      <c r="A2" s="34" t="s">
        <v>63</v>
      </c>
      <c r="B2" s="34"/>
      <c r="C2" s="35" t="s">
        <v>64</v>
      </c>
      <c r="D2" s="35"/>
      <c r="E2" s="35" t="s">
        <v>65</v>
      </c>
      <c r="F2" s="35"/>
      <c r="G2" s="35" t="s">
        <v>66</v>
      </c>
      <c r="H2" s="35"/>
      <c r="I2" s="35" t="s">
        <v>40</v>
      </c>
      <c r="J2" s="35"/>
      <c r="K2" s="35" t="s">
        <v>67</v>
      </c>
      <c r="L2" s="35"/>
    </row>
    <row r="3" spans="1:12" ht="39">
      <c r="A3" s="22" t="s">
        <v>42</v>
      </c>
      <c r="B3" s="22" t="s">
        <v>0</v>
      </c>
      <c r="C3" s="22" t="s">
        <v>1</v>
      </c>
      <c r="D3" s="23" t="s">
        <v>43</v>
      </c>
      <c r="E3" s="23" t="s">
        <v>44</v>
      </c>
      <c r="F3" s="24" t="s">
        <v>45</v>
      </c>
      <c r="G3" s="25" t="s">
        <v>2</v>
      </c>
      <c r="H3" s="24" t="s">
        <v>3</v>
      </c>
      <c r="I3" s="26" t="s">
        <v>4</v>
      </c>
      <c r="J3" s="25" t="s">
        <v>5</v>
      </c>
      <c r="K3" s="24" t="s">
        <v>3</v>
      </c>
      <c r="L3" s="26" t="s">
        <v>6</v>
      </c>
    </row>
    <row r="4" spans="1:12">
      <c r="A4" s="28" t="s">
        <v>46</v>
      </c>
      <c r="B4" s="28" t="s">
        <v>47</v>
      </c>
      <c r="C4" s="28" t="s">
        <v>48</v>
      </c>
      <c r="D4" s="29">
        <v>0.58333333333333304</v>
      </c>
      <c r="E4" s="29">
        <v>0.59863425925925895</v>
      </c>
      <c r="F4" s="30">
        <v>1322</v>
      </c>
      <c r="G4" s="31">
        <v>1.131</v>
      </c>
      <c r="H4" s="30">
        <v>1168.8770999115829</v>
      </c>
      <c r="I4" s="10">
        <v>4</v>
      </c>
      <c r="J4" s="31">
        <v>1.135</v>
      </c>
      <c r="K4" s="30">
        <v>1164.757709251101</v>
      </c>
      <c r="L4" s="10"/>
    </row>
    <row r="5" spans="1:12">
      <c r="A5" s="28" t="s">
        <v>49</v>
      </c>
      <c r="B5" s="28" t="s">
        <v>50</v>
      </c>
      <c r="C5" s="28"/>
      <c r="D5" s="32">
        <v>0.58333333333333304</v>
      </c>
      <c r="E5" s="32">
        <v>0.59782407407407401</v>
      </c>
      <c r="F5" s="30">
        <v>1252</v>
      </c>
      <c r="G5" s="10">
        <v>1.1399999999999999</v>
      </c>
      <c r="H5" s="30">
        <v>1098.245614035088</v>
      </c>
      <c r="I5" s="10">
        <v>2</v>
      </c>
      <c r="J5" s="10"/>
      <c r="K5" s="30">
        <v>1252</v>
      </c>
      <c r="L5" s="10"/>
    </row>
    <row r="6" spans="1:12">
      <c r="A6" s="28" t="s">
        <v>51</v>
      </c>
      <c r="B6" s="28" t="s">
        <v>52</v>
      </c>
      <c r="C6" s="28" t="s">
        <v>53</v>
      </c>
      <c r="D6" s="32">
        <v>0.58333333333333304</v>
      </c>
      <c r="E6" s="32">
        <v>0.59790509259259295</v>
      </c>
      <c r="F6" s="30">
        <v>1259</v>
      </c>
      <c r="G6" s="10">
        <v>1.131</v>
      </c>
      <c r="H6" s="30">
        <v>1113.1741821396988</v>
      </c>
      <c r="I6" s="10">
        <v>3</v>
      </c>
      <c r="J6" s="10"/>
      <c r="K6" s="30">
        <v>1259</v>
      </c>
      <c r="L6" s="10"/>
    </row>
    <row r="7" spans="1:12">
      <c r="A7" s="28" t="s">
        <v>54</v>
      </c>
      <c r="B7" s="28" t="s">
        <v>55</v>
      </c>
      <c r="C7" s="28"/>
      <c r="D7" s="10" t="s">
        <v>56</v>
      </c>
      <c r="E7" s="10"/>
      <c r="F7" s="30" t="e">
        <v>#VALUE!</v>
      </c>
      <c r="G7" s="10"/>
      <c r="H7" s="30" t="e">
        <v>#VALUE!</v>
      </c>
      <c r="I7" s="10"/>
      <c r="J7" s="10"/>
      <c r="K7" s="30" t="e">
        <v>#VALUE!</v>
      </c>
      <c r="L7" s="10"/>
    </row>
    <row r="8" spans="1:12">
      <c r="A8" s="28" t="s">
        <v>57</v>
      </c>
      <c r="B8" s="28" t="s">
        <v>58</v>
      </c>
      <c r="C8" s="28" t="s">
        <v>59</v>
      </c>
      <c r="D8" s="10" t="s">
        <v>56</v>
      </c>
      <c r="E8" s="10"/>
      <c r="F8" s="30" t="e">
        <v>#VALUE!</v>
      </c>
      <c r="G8" s="10"/>
      <c r="H8" s="30" t="e">
        <v>#VALUE!</v>
      </c>
      <c r="I8" s="10"/>
      <c r="J8" s="10"/>
      <c r="K8" s="30" t="e">
        <v>#VALUE!</v>
      </c>
      <c r="L8" s="10"/>
    </row>
    <row r="9" spans="1:12">
      <c r="A9" s="28" t="s">
        <v>60</v>
      </c>
      <c r="B9" s="28" t="s">
        <v>61</v>
      </c>
      <c r="C9" s="28" t="s">
        <v>62</v>
      </c>
      <c r="D9" s="32">
        <v>0.58333333333333304</v>
      </c>
      <c r="E9" s="32">
        <v>0.59675925925925899</v>
      </c>
      <c r="F9" s="30">
        <v>1160</v>
      </c>
      <c r="G9" s="10">
        <v>1.131</v>
      </c>
      <c r="H9" s="30">
        <v>1025.6410256410259</v>
      </c>
      <c r="I9" s="10">
        <v>1</v>
      </c>
      <c r="J9" s="10"/>
      <c r="K9" s="30">
        <v>1160</v>
      </c>
      <c r="L9" s="10"/>
    </row>
    <row r="10" spans="1:12">
      <c r="A10" s="28"/>
      <c r="B10" s="28"/>
      <c r="C10" s="28"/>
      <c r="D10" s="10"/>
      <c r="E10" s="10"/>
      <c r="F10" s="30">
        <v>0</v>
      </c>
      <c r="G10" s="10"/>
      <c r="H10" s="30">
        <v>0</v>
      </c>
      <c r="I10" s="10"/>
      <c r="J10" s="10"/>
      <c r="K10" s="30">
        <v>0</v>
      </c>
      <c r="L10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3" type="noConversion"/>
  <pageMargins left="0.75000000000000011" right="0.75000000000000011" top="1" bottom="1" header="0.5" footer="0.5"/>
  <pageSetup paperSize="0" scale="81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15"/>
  <sheetViews>
    <sheetView tabSelected="1" view="pageLayout" workbookViewId="0">
      <selection activeCell="E37" sqref="E37"/>
    </sheetView>
  </sheetViews>
  <sheetFormatPr baseColWidth="10" defaultRowHeight="13"/>
  <sheetData>
    <row r="1" spans="1:12" ht="16">
      <c r="A1" s="39" t="s">
        <v>68</v>
      </c>
      <c r="B1" s="39"/>
      <c r="C1" s="36" t="s">
        <v>69</v>
      </c>
      <c r="D1" s="36" t="s">
        <v>70</v>
      </c>
      <c r="E1" s="39">
        <v>2016</v>
      </c>
      <c r="F1" s="39"/>
      <c r="G1" s="39"/>
    </row>
    <row r="3" spans="1:12">
      <c r="A3" s="37" t="s">
        <v>71</v>
      </c>
      <c r="B3" s="37" t="s">
        <v>72</v>
      </c>
      <c r="C3" s="37" t="s">
        <v>73</v>
      </c>
      <c r="D3" s="38" t="s">
        <v>70</v>
      </c>
      <c r="E3" s="38" t="s">
        <v>70</v>
      </c>
      <c r="F3" s="38" t="s">
        <v>70</v>
      </c>
      <c r="G3" s="38" t="s">
        <v>70</v>
      </c>
      <c r="H3" s="37" t="s">
        <v>74</v>
      </c>
      <c r="I3" s="37" t="s">
        <v>75</v>
      </c>
      <c r="J3" s="37" t="s">
        <v>76</v>
      </c>
      <c r="K3" s="37" t="s">
        <v>74</v>
      </c>
      <c r="L3" s="37" t="s">
        <v>77</v>
      </c>
    </row>
    <row r="4" spans="1:12">
      <c r="A4" s="37"/>
      <c r="B4" s="37"/>
      <c r="C4" s="37"/>
      <c r="D4" s="37" t="s">
        <v>78</v>
      </c>
      <c r="E4" s="37" t="s">
        <v>79</v>
      </c>
      <c r="F4" s="37" t="s">
        <v>80</v>
      </c>
      <c r="G4" s="37" t="s">
        <v>70</v>
      </c>
      <c r="I4" s="37" t="s">
        <v>77</v>
      </c>
      <c r="L4" t="s">
        <v>81</v>
      </c>
    </row>
    <row r="6" spans="1:12">
      <c r="D6" s="37" t="s">
        <v>82</v>
      </c>
      <c r="E6" s="37" t="s">
        <v>82</v>
      </c>
      <c r="F6" s="37" t="s">
        <v>82</v>
      </c>
      <c r="G6" s="37" t="s">
        <v>70</v>
      </c>
      <c r="I6" s="37" t="s">
        <v>82</v>
      </c>
    </row>
    <row r="7" spans="1:12">
      <c r="D7" t="s">
        <v>70</v>
      </c>
      <c r="E7" t="s">
        <v>70</v>
      </c>
      <c r="F7" t="s">
        <v>70</v>
      </c>
      <c r="G7" t="s">
        <v>70</v>
      </c>
      <c r="I7">
        <v>6</v>
      </c>
      <c r="J7" t="s">
        <v>70</v>
      </c>
    </row>
    <row r="9" spans="1:12">
      <c r="A9">
        <v>1</v>
      </c>
      <c r="B9" t="s">
        <v>83</v>
      </c>
      <c r="C9" t="s">
        <v>47</v>
      </c>
      <c r="D9">
        <v>3</v>
      </c>
      <c r="E9">
        <v>4</v>
      </c>
      <c r="F9">
        <v>4</v>
      </c>
      <c r="G9" t="s">
        <v>70</v>
      </c>
      <c r="H9">
        <v>11</v>
      </c>
      <c r="I9">
        <v>4</v>
      </c>
      <c r="J9">
        <v>4</v>
      </c>
      <c r="K9">
        <v>7</v>
      </c>
      <c r="L9">
        <v>4</v>
      </c>
    </row>
    <row r="10" spans="1:12">
      <c r="A10">
        <v>3722</v>
      </c>
      <c r="B10" t="s">
        <v>84</v>
      </c>
      <c r="C10" t="s">
        <v>85</v>
      </c>
      <c r="D10">
        <v>4</v>
      </c>
      <c r="E10">
        <v>2</v>
      </c>
      <c r="F10">
        <v>2</v>
      </c>
      <c r="G10" t="s">
        <v>70</v>
      </c>
      <c r="H10">
        <v>8</v>
      </c>
      <c r="I10">
        <v>2</v>
      </c>
      <c r="J10">
        <v>4</v>
      </c>
      <c r="K10">
        <v>4</v>
      </c>
      <c r="L10">
        <v>2</v>
      </c>
    </row>
    <row r="11" spans="1:12">
      <c r="A11">
        <v>13342</v>
      </c>
      <c r="B11" t="s">
        <v>83</v>
      </c>
      <c r="C11" t="s">
        <v>52</v>
      </c>
      <c r="D11">
        <v>2</v>
      </c>
      <c r="E11">
        <v>3</v>
      </c>
      <c r="F11">
        <v>3</v>
      </c>
      <c r="G11" t="s">
        <v>70</v>
      </c>
      <c r="H11">
        <v>8</v>
      </c>
      <c r="I11">
        <v>3</v>
      </c>
      <c r="J11">
        <v>3</v>
      </c>
      <c r="K11">
        <v>5</v>
      </c>
      <c r="L11">
        <v>3</v>
      </c>
    </row>
    <row r="12" spans="1:12">
      <c r="A12">
        <v>1840</v>
      </c>
      <c r="B12" t="s">
        <v>86</v>
      </c>
      <c r="C12" t="s">
        <v>55</v>
      </c>
      <c r="D12">
        <v>7</v>
      </c>
      <c r="E12">
        <v>8</v>
      </c>
      <c r="F12">
        <v>8</v>
      </c>
      <c r="G12" t="s">
        <v>70</v>
      </c>
      <c r="H12">
        <v>23</v>
      </c>
      <c r="I12">
        <v>5</v>
      </c>
      <c r="J12">
        <v>8</v>
      </c>
      <c r="K12">
        <v>15</v>
      </c>
      <c r="L12">
        <v>5</v>
      </c>
    </row>
    <row r="13" spans="1:12">
      <c r="A13">
        <v>11020</v>
      </c>
      <c r="B13" t="s">
        <v>83</v>
      </c>
      <c r="C13" t="s">
        <v>58</v>
      </c>
      <c r="D13">
        <v>7</v>
      </c>
      <c r="E13">
        <v>8</v>
      </c>
      <c r="F13">
        <v>8</v>
      </c>
      <c r="G13" t="s">
        <v>70</v>
      </c>
      <c r="H13">
        <v>23</v>
      </c>
      <c r="I13">
        <v>5</v>
      </c>
      <c r="J13">
        <v>8</v>
      </c>
      <c r="K13">
        <v>15</v>
      </c>
      <c r="L13">
        <v>5</v>
      </c>
    </row>
    <row r="14" spans="1:12">
      <c r="A14">
        <v>13939</v>
      </c>
      <c r="B14" t="s">
        <v>83</v>
      </c>
      <c r="C14" t="s">
        <v>61</v>
      </c>
      <c r="D14">
        <v>1</v>
      </c>
      <c r="E14">
        <v>1</v>
      </c>
      <c r="F14">
        <v>1</v>
      </c>
      <c r="G14" t="s">
        <v>70</v>
      </c>
      <c r="H14">
        <v>3</v>
      </c>
      <c r="I14">
        <v>1</v>
      </c>
      <c r="J14">
        <v>1</v>
      </c>
      <c r="K14">
        <v>2</v>
      </c>
      <c r="L14">
        <v>1</v>
      </c>
    </row>
    <row r="15" spans="1:12">
      <c r="A15" t="s">
        <v>70</v>
      </c>
      <c r="B15" t="s">
        <v>70</v>
      </c>
      <c r="C15" t="s">
        <v>70</v>
      </c>
      <c r="D15" t="s">
        <v>70</v>
      </c>
      <c r="E15" t="s">
        <v>70</v>
      </c>
      <c r="F15" t="s">
        <v>70</v>
      </c>
      <c r="G15" t="s">
        <v>70</v>
      </c>
      <c r="H15">
        <v>0</v>
      </c>
      <c r="I15" t="s">
        <v>70</v>
      </c>
      <c r="J15">
        <v>0</v>
      </c>
      <c r="K15">
        <v>0</v>
      </c>
      <c r="L15" t="s">
        <v>70</v>
      </c>
    </row>
  </sheetData>
  <mergeCells count="2">
    <mergeCell ref="A1:B1"/>
    <mergeCell ref="E1:G1"/>
  </mergeCells>
  <phoneticPr fontId="3" type="noConversion"/>
  <pageMargins left="0.75000000000000011" right="0.75000000000000011" top="1" bottom="1" header="0.5" footer="0.5"/>
  <pageSetup paperSize="0" scale="81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2011-03-28T18:01:09Z</cp:lastPrinted>
  <dcterms:created xsi:type="dcterms:W3CDTF">2011-03-28T17:05:43Z</dcterms:created>
  <dcterms:modified xsi:type="dcterms:W3CDTF">2016-10-03T11:40:24Z</dcterms:modified>
</cp:coreProperties>
</file>