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k\Dropbox\Tollesbury SC\Results\2014\"/>
    </mc:Choice>
  </mc:AlternateContent>
  <bookViews>
    <workbookView xWindow="0" yWindow="0" windowWidth="19200" windowHeight="1159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H4" i="1"/>
  <c r="I5" i="1"/>
  <c r="I6" i="1"/>
  <c r="I7" i="1"/>
  <c r="I8" i="1"/>
  <c r="I4" i="1"/>
  <c r="F23" i="1"/>
  <c r="K23" i="1"/>
  <c r="H23" i="1"/>
  <c r="F22" i="1"/>
  <c r="K22" i="1"/>
  <c r="H22" i="1"/>
  <c r="F21" i="1"/>
  <c r="K21" i="1"/>
  <c r="H21" i="1"/>
  <c r="F20" i="1"/>
  <c r="K20" i="1"/>
  <c r="H20" i="1"/>
  <c r="F19" i="1"/>
  <c r="K19" i="1"/>
  <c r="H19" i="1"/>
  <c r="F18" i="1"/>
  <c r="K18" i="1"/>
  <c r="H18" i="1"/>
  <c r="F17" i="1"/>
  <c r="K17" i="1"/>
  <c r="H17" i="1"/>
  <c r="F16" i="1"/>
  <c r="K16" i="1"/>
  <c r="H16" i="1"/>
  <c r="F15" i="1"/>
  <c r="K15" i="1"/>
  <c r="H15" i="1"/>
  <c r="F14" i="1"/>
  <c r="K14" i="1"/>
  <c r="H14" i="1"/>
  <c r="F13" i="1"/>
  <c r="K13" i="1"/>
  <c r="H13" i="1"/>
  <c r="F12" i="1"/>
  <c r="K12" i="1"/>
  <c r="H12" i="1"/>
  <c r="F11" i="1"/>
  <c r="K11" i="1"/>
  <c r="H11" i="1"/>
  <c r="F10" i="1"/>
  <c r="K10" i="1"/>
  <c r="H10" i="1"/>
  <c r="F9" i="1"/>
  <c r="K9" i="1"/>
  <c r="H9" i="1"/>
  <c r="F8" i="1"/>
  <c r="H8" i="1"/>
  <c r="F5" i="1"/>
  <c r="H5" i="1"/>
  <c r="F6" i="1"/>
  <c r="H6" i="1"/>
  <c r="F7" i="1"/>
  <c r="H7" i="1"/>
</calcChain>
</file>

<file path=xl/sharedStrings.xml><?xml version="1.0" encoding="utf-8"?>
<sst xmlns="http://schemas.openxmlformats.org/spreadsheetml/2006/main" count="32" uniqueCount="31">
  <si>
    <t>TOLLESBURY SAILING CLUB DINGHY RACING RESULTS</t>
  </si>
  <si>
    <t>BOAT NO: CLASS</t>
  </si>
  <si>
    <t>HELM</t>
  </si>
  <si>
    <t>CREW</t>
  </si>
  <si>
    <t>ELAPSED TIME</t>
  </si>
  <si>
    <t>ELAPSED TIME (SECONDS)</t>
  </si>
  <si>
    <t>PY</t>
  </si>
  <si>
    <t>CORRECTED TIME</t>
  </si>
  <si>
    <t xml:space="preserve">PY POSITION </t>
  </si>
  <si>
    <t>PPY</t>
  </si>
  <si>
    <t>PPY POSITION</t>
  </si>
  <si>
    <t>George Barber</t>
  </si>
  <si>
    <t>Will Porter</t>
  </si>
  <si>
    <t>GP14 13545</t>
  </si>
  <si>
    <t>Tessa Bartlett</t>
  </si>
  <si>
    <t>Greg Bartlett</t>
  </si>
  <si>
    <t>GP14 12989</t>
  </si>
  <si>
    <t>Ed Coates</t>
  </si>
  <si>
    <t>GP14 13553</t>
  </si>
  <si>
    <t>Roger Palmer</t>
  </si>
  <si>
    <t>Hazel Schofield</t>
  </si>
  <si>
    <t>RS Vision 1598</t>
  </si>
  <si>
    <t>GP14 11020</t>
  </si>
  <si>
    <t>Rik Alewijnse</t>
  </si>
  <si>
    <t>WIND STRENGTH: 14 kt</t>
  </si>
  <si>
    <t>DATE: 16/08/2014</t>
  </si>
  <si>
    <t>WIND DIRECTION: W</t>
  </si>
  <si>
    <t>RACE: Summer Trophy</t>
  </si>
  <si>
    <t>COURSE: 1s, 2s, 3s, 4s, 5s, 6s, 7s, 8s, 9s, 10s</t>
  </si>
  <si>
    <t>RO: Chris Parsons
SB: John Barbrook</t>
  </si>
  <si>
    <t>George Rogers &amp; Oscar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</si>
</sst>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0.000"/>
  </numFmts>
  <fonts count="3" x14ac:knownFonts="1">
    <font>
      <sz val="10"/>
      <name val="Verdana"/>
    </font>
    <font>
      <b/>
      <sz val="14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1" fontId="0" fillId="0" borderId="2" xfId="0" applyNumberFormat="1" applyBorder="1"/>
    <xf numFmtId="1" fontId="0" fillId="0" borderId="2" xfId="0" applyNumberFormat="1" applyBorder="1"/>
    <xf numFmtId="165" fontId="0" fillId="0" borderId="2" xfId="0" applyNumberFormat="1" applyBorder="1"/>
    <xf numFmtId="0" fontId="0" fillId="0" borderId="2" xfId="0" applyBorder="1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="125" workbookViewId="0">
      <selection activeCell="C5" sqref="C5"/>
    </sheetView>
  </sheetViews>
  <sheetFormatPr defaultColWidth="11" defaultRowHeight="12.75" x14ac:dyDescent="0.2"/>
  <cols>
    <col min="1" max="1" width="11.75" style="19" customWidth="1"/>
    <col min="2" max="2" width="15.25" style="19" customWidth="1"/>
    <col min="3" max="3" width="14.375" style="19" customWidth="1"/>
    <col min="4" max="4" width="9.75" style="20" customWidth="1"/>
    <col min="5" max="5" width="10" style="20" customWidth="1"/>
    <col min="6" max="6" width="12.875" style="21" customWidth="1"/>
    <col min="7" max="7" width="8.625" style="22" customWidth="1"/>
    <col min="8" max="8" width="12.625" style="21" customWidth="1"/>
    <col min="9" max="9" width="12.25" customWidth="1"/>
    <col min="10" max="10" width="7" style="22" customWidth="1"/>
    <col min="11" max="11" width="12.5" style="21" customWidth="1"/>
    <col min="12" max="12" width="11.125" customWidth="1"/>
  </cols>
  <sheetData>
    <row r="1" spans="1:12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6" customFormat="1" ht="27.95" customHeight="1" x14ac:dyDescent="0.2">
      <c r="A2" s="3" t="s">
        <v>25</v>
      </c>
      <c r="B2" s="4"/>
      <c r="C2" s="4" t="s">
        <v>24</v>
      </c>
      <c r="D2" s="4"/>
      <c r="E2" s="4" t="s">
        <v>26</v>
      </c>
      <c r="F2" s="4"/>
      <c r="G2" s="4" t="s">
        <v>27</v>
      </c>
      <c r="H2" s="4"/>
      <c r="I2" s="4" t="s">
        <v>28</v>
      </c>
      <c r="J2" s="4"/>
      <c r="K2" s="5" t="s">
        <v>29</v>
      </c>
      <c r="L2" s="5"/>
    </row>
    <row r="3" spans="1:12" s="12" customFormat="1" ht="38.25" x14ac:dyDescent="0.2">
      <c r="A3" s="7" t="s">
        <v>1</v>
      </c>
      <c r="B3" s="7" t="s">
        <v>2</v>
      </c>
      <c r="C3" s="7" t="s">
        <v>3</v>
      </c>
      <c r="D3" s="8"/>
      <c r="E3" s="8" t="s">
        <v>4</v>
      </c>
      <c r="F3" s="9" t="s">
        <v>5</v>
      </c>
      <c r="G3" s="10" t="s">
        <v>6</v>
      </c>
      <c r="H3" s="9" t="s">
        <v>7</v>
      </c>
      <c r="I3" s="11" t="s">
        <v>8</v>
      </c>
      <c r="J3" s="10" t="s">
        <v>9</v>
      </c>
      <c r="K3" s="9" t="s">
        <v>7</v>
      </c>
      <c r="L3" s="11" t="s">
        <v>10</v>
      </c>
    </row>
    <row r="4" spans="1:12" x14ac:dyDescent="0.2">
      <c r="A4" s="13" t="s">
        <v>16</v>
      </c>
      <c r="B4" s="13" t="s">
        <v>17</v>
      </c>
      <c r="C4" s="13" t="s">
        <v>30</v>
      </c>
      <c r="D4" s="14"/>
      <c r="E4" s="15">
        <v>3.0902777777777779E-2</v>
      </c>
      <c r="F4" s="16">
        <f>E4*24*60*60</f>
        <v>2670</v>
      </c>
      <c r="G4" s="17">
        <v>1.1299999999999999</v>
      </c>
      <c r="H4" s="16">
        <f t="shared" ref="H4:H23" si="0">(F4/(IF(G4, G4, 1)))</f>
        <v>2362.8318584070798</v>
      </c>
      <c r="I4" s="18">
        <f>RANK(H4,$H$4:$H$8,1)</f>
        <v>2</v>
      </c>
      <c r="J4" s="18"/>
      <c r="K4" s="16"/>
      <c r="L4" s="18"/>
    </row>
    <row r="5" spans="1:12" x14ac:dyDescent="0.2">
      <c r="A5" s="13" t="s">
        <v>13</v>
      </c>
      <c r="B5" s="13" t="s">
        <v>14</v>
      </c>
      <c r="C5" s="13" t="s">
        <v>15</v>
      </c>
      <c r="D5" s="14"/>
      <c r="E5" s="15">
        <v>2.9050925925925928E-2</v>
      </c>
      <c r="F5" s="16">
        <f>E5*24*60*60</f>
        <v>2510</v>
      </c>
      <c r="G5" s="17">
        <v>1.1299999999999999</v>
      </c>
      <c r="H5" s="16">
        <f t="shared" si="0"/>
        <v>2221.2389380530976</v>
      </c>
      <c r="I5" s="18">
        <f t="shared" ref="I5:I8" si="1">RANK(H5,$H$4:$H$8,1)</f>
        <v>1</v>
      </c>
      <c r="J5" s="18"/>
      <c r="K5" s="16"/>
      <c r="L5" s="18"/>
    </row>
    <row r="6" spans="1:12" x14ac:dyDescent="0.2">
      <c r="A6" s="13" t="s">
        <v>18</v>
      </c>
      <c r="B6" s="13" t="s">
        <v>19</v>
      </c>
      <c r="C6" s="13" t="s">
        <v>20</v>
      </c>
      <c r="D6" s="14"/>
      <c r="E6" s="15">
        <v>3.1319444444444448E-2</v>
      </c>
      <c r="F6" s="16">
        <f>E6*24*60*60</f>
        <v>2706</v>
      </c>
      <c r="G6" s="17">
        <v>1.1299999999999999</v>
      </c>
      <c r="H6" s="16">
        <f t="shared" si="0"/>
        <v>2394.6902654867258</v>
      </c>
      <c r="I6" s="18">
        <f t="shared" si="1"/>
        <v>3</v>
      </c>
      <c r="J6" s="18"/>
      <c r="K6" s="16"/>
      <c r="L6" s="18"/>
    </row>
    <row r="7" spans="1:12" x14ac:dyDescent="0.2">
      <c r="A7" s="13" t="s">
        <v>21</v>
      </c>
      <c r="B7" s="13" t="s">
        <v>12</v>
      </c>
      <c r="C7" s="13" t="s">
        <v>11</v>
      </c>
      <c r="D7" s="14"/>
      <c r="E7" s="15">
        <v>3.2789351851851854E-2</v>
      </c>
      <c r="F7" s="16">
        <f>E7*24*60*60</f>
        <v>2833</v>
      </c>
      <c r="G7" s="17">
        <v>1.08</v>
      </c>
      <c r="H7" s="16">
        <f t="shared" si="0"/>
        <v>2623.1481481481478</v>
      </c>
      <c r="I7" s="18">
        <f t="shared" si="1"/>
        <v>4</v>
      </c>
      <c r="J7" s="18"/>
      <c r="K7" s="16"/>
      <c r="L7" s="18"/>
    </row>
    <row r="8" spans="1:12" x14ac:dyDescent="0.2">
      <c r="A8" s="13" t="s">
        <v>22</v>
      </c>
      <c r="B8" s="13" t="s">
        <v>23</v>
      </c>
      <c r="C8" s="13"/>
      <c r="D8" s="14"/>
      <c r="E8" s="15">
        <v>3.7499999999999999E-2</v>
      </c>
      <c r="F8" s="16">
        <f>E8*24*60*60</f>
        <v>3239.9999999999995</v>
      </c>
      <c r="G8" s="17">
        <v>1.1299999999999999</v>
      </c>
      <c r="H8" s="16">
        <f t="shared" si="0"/>
        <v>2867.2566371681414</v>
      </c>
      <c r="I8" s="18">
        <f t="shared" si="1"/>
        <v>5</v>
      </c>
      <c r="J8" s="17"/>
      <c r="K8" s="16"/>
      <c r="L8" s="18"/>
    </row>
    <row r="9" spans="1:12" x14ac:dyDescent="0.2">
      <c r="A9" s="13"/>
      <c r="B9" s="13"/>
      <c r="C9" s="13"/>
      <c r="D9" s="18"/>
      <c r="E9" s="18"/>
      <c r="F9" s="16">
        <f t="shared" ref="F9:F23" si="2">(HOUR(E9-D9)*60*60)+(MINUTE(E9-D9)*60)+SECOND(E9-D9)</f>
        <v>0</v>
      </c>
      <c r="G9" s="18"/>
      <c r="H9" s="16">
        <f t="shared" si="0"/>
        <v>0</v>
      </c>
      <c r="I9" s="18"/>
      <c r="J9" s="18"/>
      <c r="K9" s="16">
        <f t="shared" ref="K9:K23" si="3">(F9/(IF(J9, J9, 1)))</f>
        <v>0</v>
      </c>
      <c r="L9" s="18"/>
    </row>
    <row r="10" spans="1:12" x14ac:dyDescent="0.2">
      <c r="A10" s="13"/>
      <c r="B10" s="13"/>
      <c r="C10" s="13"/>
      <c r="D10" s="18"/>
      <c r="E10" s="18"/>
      <c r="F10" s="16">
        <f t="shared" si="2"/>
        <v>0</v>
      </c>
      <c r="G10" s="18"/>
      <c r="H10" s="16">
        <f t="shared" si="0"/>
        <v>0</v>
      </c>
      <c r="I10" s="18"/>
      <c r="J10" s="18"/>
      <c r="K10" s="16">
        <f t="shared" si="3"/>
        <v>0</v>
      </c>
      <c r="L10" s="18"/>
    </row>
    <row r="11" spans="1:12" x14ac:dyDescent="0.2">
      <c r="A11" s="13"/>
      <c r="B11" s="13"/>
      <c r="C11" s="13"/>
      <c r="D11" s="18"/>
      <c r="E11" s="18"/>
      <c r="F11" s="16">
        <f t="shared" si="2"/>
        <v>0</v>
      </c>
      <c r="G11" s="18"/>
      <c r="H11" s="16">
        <f t="shared" si="0"/>
        <v>0</v>
      </c>
      <c r="I11" s="18"/>
      <c r="J11" s="18"/>
      <c r="K11" s="16">
        <f t="shared" si="3"/>
        <v>0</v>
      </c>
      <c r="L11" s="18"/>
    </row>
    <row r="12" spans="1:12" x14ac:dyDescent="0.2">
      <c r="A12" s="13"/>
      <c r="B12" s="13"/>
      <c r="C12" s="13"/>
      <c r="D12" s="18"/>
      <c r="E12" s="18"/>
      <c r="F12" s="16">
        <f t="shared" si="2"/>
        <v>0</v>
      </c>
      <c r="G12" s="18"/>
      <c r="H12" s="16">
        <f t="shared" si="0"/>
        <v>0</v>
      </c>
      <c r="I12" s="18"/>
      <c r="J12" s="18"/>
      <c r="K12" s="16">
        <f t="shared" si="3"/>
        <v>0</v>
      </c>
      <c r="L12" s="18"/>
    </row>
    <row r="13" spans="1:12" x14ac:dyDescent="0.2">
      <c r="A13" s="13"/>
      <c r="B13" s="13"/>
      <c r="C13" s="13"/>
      <c r="D13" s="18"/>
      <c r="E13" s="18"/>
      <c r="F13" s="16">
        <f t="shared" si="2"/>
        <v>0</v>
      </c>
      <c r="G13" s="18"/>
      <c r="H13" s="16">
        <f t="shared" si="0"/>
        <v>0</v>
      </c>
      <c r="I13" s="18"/>
      <c r="J13" s="18"/>
      <c r="K13" s="16">
        <f t="shared" si="3"/>
        <v>0</v>
      </c>
      <c r="L13" s="18"/>
    </row>
    <row r="14" spans="1:12" x14ac:dyDescent="0.2">
      <c r="A14" s="13"/>
      <c r="B14" s="13"/>
      <c r="C14" s="13"/>
      <c r="D14" s="18"/>
      <c r="E14" s="18"/>
      <c r="F14" s="16">
        <f t="shared" si="2"/>
        <v>0</v>
      </c>
      <c r="G14" s="18"/>
      <c r="H14" s="16">
        <f t="shared" si="0"/>
        <v>0</v>
      </c>
      <c r="I14" s="18"/>
      <c r="J14" s="18"/>
      <c r="K14" s="16">
        <f t="shared" si="3"/>
        <v>0</v>
      </c>
      <c r="L14" s="18"/>
    </row>
    <row r="15" spans="1:12" x14ac:dyDescent="0.2">
      <c r="A15" s="13"/>
      <c r="B15" s="13"/>
      <c r="C15" s="13"/>
      <c r="D15" s="18"/>
      <c r="E15" s="18"/>
      <c r="F15" s="16">
        <f t="shared" si="2"/>
        <v>0</v>
      </c>
      <c r="G15" s="18"/>
      <c r="H15" s="16">
        <f t="shared" si="0"/>
        <v>0</v>
      </c>
      <c r="I15" s="18"/>
      <c r="J15" s="18"/>
      <c r="K15" s="16">
        <f t="shared" si="3"/>
        <v>0</v>
      </c>
      <c r="L15" s="18"/>
    </row>
    <row r="16" spans="1:12" x14ac:dyDescent="0.2">
      <c r="A16" s="13"/>
      <c r="B16" s="13"/>
      <c r="C16" s="13"/>
      <c r="D16" s="18"/>
      <c r="E16" s="18"/>
      <c r="F16" s="16">
        <f t="shared" si="2"/>
        <v>0</v>
      </c>
      <c r="G16" s="18"/>
      <c r="H16" s="16">
        <f t="shared" si="0"/>
        <v>0</v>
      </c>
      <c r="I16" s="18"/>
      <c r="J16" s="18"/>
      <c r="K16" s="16">
        <f t="shared" si="3"/>
        <v>0</v>
      </c>
      <c r="L16" s="18"/>
    </row>
    <row r="17" spans="1:12" x14ac:dyDescent="0.2">
      <c r="A17" s="13"/>
      <c r="B17" s="13"/>
      <c r="C17" s="13"/>
      <c r="D17" s="18"/>
      <c r="E17" s="18"/>
      <c r="F17" s="16">
        <f t="shared" si="2"/>
        <v>0</v>
      </c>
      <c r="G17" s="18"/>
      <c r="H17" s="16">
        <f t="shared" si="0"/>
        <v>0</v>
      </c>
      <c r="I17" s="18"/>
      <c r="J17" s="18"/>
      <c r="K17" s="16">
        <f t="shared" si="3"/>
        <v>0</v>
      </c>
      <c r="L17" s="18"/>
    </row>
    <row r="18" spans="1:12" x14ac:dyDescent="0.2">
      <c r="A18" s="13"/>
      <c r="B18" s="13"/>
      <c r="C18" s="13"/>
      <c r="D18" s="18"/>
      <c r="E18" s="18"/>
      <c r="F18" s="16">
        <f t="shared" si="2"/>
        <v>0</v>
      </c>
      <c r="G18" s="18"/>
      <c r="H18" s="16">
        <f t="shared" si="0"/>
        <v>0</v>
      </c>
      <c r="I18" s="18"/>
      <c r="J18" s="18"/>
      <c r="K18" s="16">
        <f t="shared" si="3"/>
        <v>0</v>
      </c>
      <c r="L18" s="18"/>
    </row>
    <row r="19" spans="1:12" x14ac:dyDescent="0.2">
      <c r="A19" s="13"/>
      <c r="B19" s="13"/>
      <c r="C19" s="13"/>
      <c r="D19" s="18"/>
      <c r="E19" s="18"/>
      <c r="F19" s="16">
        <f t="shared" si="2"/>
        <v>0</v>
      </c>
      <c r="G19" s="18"/>
      <c r="H19" s="16">
        <f t="shared" si="0"/>
        <v>0</v>
      </c>
      <c r="I19" s="18"/>
      <c r="J19" s="18"/>
      <c r="K19" s="16">
        <f t="shared" si="3"/>
        <v>0</v>
      </c>
      <c r="L19" s="18"/>
    </row>
    <row r="20" spans="1:12" x14ac:dyDescent="0.2">
      <c r="A20" s="13"/>
      <c r="B20" s="13"/>
      <c r="C20" s="13"/>
      <c r="D20" s="18"/>
      <c r="E20" s="18"/>
      <c r="F20" s="16">
        <f t="shared" si="2"/>
        <v>0</v>
      </c>
      <c r="G20" s="18"/>
      <c r="H20" s="16">
        <f t="shared" si="0"/>
        <v>0</v>
      </c>
      <c r="I20" s="18"/>
      <c r="J20" s="18"/>
      <c r="K20" s="16">
        <f t="shared" si="3"/>
        <v>0</v>
      </c>
      <c r="L20" s="18"/>
    </row>
    <row r="21" spans="1:12" x14ac:dyDescent="0.2">
      <c r="A21" s="13"/>
      <c r="B21" s="13"/>
      <c r="C21" s="13"/>
      <c r="D21" s="18"/>
      <c r="E21" s="18"/>
      <c r="F21" s="16">
        <f t="shared" si="2"/>
        <v>0</v>
      </c>
      <c r="G21" s="18"/>
      <c r="H21" s="16">
        <f t="shared" si="0"/>
        <v>0</v>
      </c>
      <c r="I21" s="18"/>
      <c r="J21" s="18"/>
      <c r="K21" s="16">
        <f t="shared" si="3"/>
        <v>0</v>
      </c>
      <c r="L21" s="18"/>
    </row>
    <row r="22" spans="1:12" x14ac:dyDescent="0.2">
      <c r="A22" s="13"/>
      <c r="B22" s="13"/>
      <c r="C22" s="13"/>
      <c r="D22" s="18"/>
      <c r="E22" s="18"/>
      <c r="F22" s="16">
        <f t="shared" si="2"/>
        <v>0</v>
      </c>
      <c r="G22" s="18"/>
      <c r="H22" s="16">
        <f t="shared" si="0"/>
        <v>0</v>
      </c>
      <c r="I22" s="18"/>
      <c r="J22" s="18"/>
      <c r="K22" s="16">
        <f t="shared" si="3"/>
        <v>0</v>
      </c>
      <c r="L22" s="18"/>
    </row>
    <row r="23" spans="1:12" x14ac:dyDescent="0.2">
      <c r="A23" s="13"/>
      <c r="B23" s="13"/>
      <c r="C23" s="13"/>
      <c r="D23" s="18"/>
      <c r="E23" s="18"/>
      <c r="F23" s="16">
        <f t="shared" si="2"/>
        <v>0</v>
      </c>
      <c r="G23" s="18"/>
      <c r="H23" s="16">
        <f t="shared" si="0"/>
        <v>0</v>
      </c>
      <c r="I23" s="18"/>
      <c r="J23" s="18"/>
      <c r="K23" s="16">
        <f t="shared" si="3"/>
        <v>0</v>
      </c>
      <c r="L23" s="18"/>
    </row>
  </sheetData>
  <mergeCells count="7">
    <mergeCell ref="A1:L1"/>
    <mergeCell ref="A2:B2"/>
    <mergeCell ref="C2:D2"/>
    <mergeCell ref="E2:F2"/>
    <mergeCell ref="G2:H2"/>
    <mergeCell ref="I2:J2"/>
    <mergeCell ref="K2:L2"/>
  </mergeCells>
  <printOptions horizontalCentered="1" verticalCentered="1"/>
  <pageMargins left="0.39000000000000007" right="0.39000000000000007" top="0.39000000000000007" bottom="0.39000000000000007" header="0.39000000000000007" footer="0.39000000000000007"/>
  <pageSetup paperSize="9" scale="87" orientation="landscape" horizontalDpi="4294967294" verticalDpi="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2014-08-16T21:53:41Z</dcterms:created>
  <dcterms:modified xsi:type="dcterms:W3CDTF">2014-08-16T22:05:31Z</dcterms:modified>
</cp:coreProperties>
</file>