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0730" windowHeight="11760" tabRatio="500" activeTab="5"/>
  </bookViews>
  <sheets>
    <sheet name="Races 3&amp;4" sheetId="1" r:id="rId1"/>
    <sheet name="Races 5&amp;6" sheetId="2" r:id="rId2"/>
    <sheet name="Race 7" sheetId="3" r:id="rId3"/>
    <sheet name="Races 8&amp;9" sheetId="4" r:id="rId4"/>
    <sheet name="Overall - Leavett" sheetId="5" r:id="rId5"/>
    <sheet name="Overall - Gurton" sheetId="6" r:id="rId6"/>
  </sheets>
  <calcPr calcId="145621" concurrentCalc="0"/>
</workbook>
</file>

<file path=xl/calcChain.xml><?xml version="1.0" encoding="utf-8"?>
<calcChain xmlns="http://schemas.openxmlformats.org/spreadsheetml/2006/main">
  <c r="Q26" i="5" l="1"/>
  <c r="T26" i="5"/>
  <c r="Q25" i="5"/>
  <c r="T25" i="5"/>
  <c r="Q21" i="5"/>
  <c r="T21" i="5"/>
  <c r="Q20" i="5"/>
  <c r="T20" i="5"/>
  <c r="Q19" i="5"/>
  <c r="T19" i="5"/>
  <c r="Q18" i="5"/>
  <c r="T18" i="5"/>
  <c r="Q17" i="5"/>
  <c r="T17" i="5"/>
  <c r="Q16" i="5"/>
  <c r="T16" i="5"/>
  <c r="Q15" i="5"/>
  <c r="T15" i="5"/>
  <c r="Q14" i="5"/>
  <c r="T14" i="5"/>
  <c r="Q13" i="5"/>
  <c r="T13" i="5"/>
  <c r="Q12" i="5"/>
  <c r="T12" i="5"/>
  <c r="Q11" i="5"/>
  <c r="T11" i="5"/>
  <c r="Q10" i="5"/>
  <c r="T10" i="5"/>
  <c r="Q9" i="5"/>
  <c r="T9" i="5"/>
  <c r="F43" i="4"/>
  <c r="K43" i="4"/>
  <c r="H43" i="4"/>
  <c r="F42" i="4"/>
  <c r="K42" i="4"/>
  <c r="H42" i="4"/>
  <c r="F41" i="4"/>
  <c r="K41" i="4"/>
  <c r="H41" i="4"/>
  <c r="F40" i="4"/>
  <c r="K40" i="4"/>
  <c r="H40" i="4"/>
  <c r="F39" i="4"/>
  <c r="K39" i="4"/>
  <c r="H39" i="4"/>
  <c r="F38" i="4"/>
  <c r="K38" i="4"/>
  <c r="H38" i="4"/>
  <c r="F37" i="4"/>
  <c r="K37" i="4"/>
  <c r="H37" i="4"/>
  <c r="F36" i="4"/>
  <c r="K36" i="4"/>
  <c r="H36" i="4"/>
  <c r="F35" i="4"/>
  <c r="K35" i="4"/>
  <c r="H35" i="4"/>
  <c r="F34" i="4"/>
  <c r="K34" i="4"/>
  <c r="H34" i="4"/>
  <c r="F33" i="4"/>
  <c r="K33" i="4"/>
  <c r="H33" i="4"/>
  <c r="F32" i="4"/>
  <c r="K32" i="4"/>
  <c r="H32" i="4"/>
  <c r="F31" i="4"/>
  <c r="K31" i="4"/>
  <c r="H31" i="4"/>
  <c r="F30" i="4"/>
  <c r="K30" i="4"/>
  <c r="H30" i="4"/>
  <c r="F29" i="4"/>
  <c r="K29" i="4"/>
  <c r="H29" i="4"/>
  <c r="F28" i="4"/>
  <c r="K28" i="4"/>
  <c r="H28" i="4"/>
  <c r="F27" i="4"/>
  <c r="K27" i="4"/>
  <c r="H27" i="4"/>
  <c r="F26" i="4"/>
  <c r="K26" i="4"/>
  <c r="H26" i="4"/>
  <c r="F25" i="4"/>
  <c r="K25" i="4"/>
  <c r="H25" i="4"/>
  <c r="F24" i="4"/>
  <c r="K24" i="4"/>
  <c r="H24" i="4"/>
  <c r="F23" i="4"/>
  <c r="K23" i="4"/>
  <c r="H23" i="4"/>
  <c r="F22" i="4"/>
  <c r="K22" i="4"/>
  <c r="H22" i="4"/>
  <c r="F21" i="4"/>
  <c r="K21" i="4"/>
  <c r="H21" i="4"/>
  <c r="F20" i="4"/>
  <c r="K20" i="4"/>
  <c r="H20" i="4"/>
  <c r="F19" i="4"/>
  <c r="K19" i="4"/>
  <c r="H19" i="4"/>
  <c r="F18" i="4"/>
  <c r="K18" i="4"/>
  <c r="H18" i="4"/>
  <c r="F17" i="4"/>
  <c r="K17" i="4"/>
  <c r="H17" i="4"/>
  <c r="F16" i="4"/>
  <c r="K16" i="4"/>
  <c r="H16" i="4"/>
  <c r="F15" i="4"/>
  <c r="K15" i="4"/>
  <c r="H15" i="4"/>
  <c r="F13" i="4"/>
  <c r="K13" i="4"/>
  <c r="H13" i="4"/>
  <c r="F12" i="4"/>
  <c r="K12" i="4"/>
  <c r="H12" i="4"/>
  <c r="F11" i="4"/>
  <c r="K11" i="4"/>
  <c r="H11" i="4"/>
  <c r="F10" i="4"/>
  <c r="K10" i="4"/>
  <c r="H10" i="4"/>
  <c r="F9" i="4"/>
  <c r="K9" i="4"/>
  <c r="H9" i="4"/>
  <c r="F8" i="4"/>
  <c r="K8" i="4"/>
  <c r="H8" i="4"/>
  <c r="F7" i="4"/>
  <c r="K7" i="4"/>
  <c r="H7" i="4"/>
  <c r="F43" i="2"/>
  <c r="K43" i="2"/>
  <c r="H43" i="2"/>
  <c r="F42" i="2"/>
  <c r="K42" i="2"/>
  <c r="H42" i="2"/>
  <c r="F41" i="2"/>
  <c r="K41" i="2"/>
  <c r="H41" i="2"/>
  <c r="F40" i="2"/>
  <c r="K40" i="2"/>
  <c r="H40" i="2"/>
  <c r="F39" i="2"/>
  <c r="K39" i="2"/>
  <c r="H39" i="2"/>
  <c r="F38" i="2"/>
  <c r="K38" i="2"/>
  <c r="H38" i="2"/>
  <c r="F37" i="2"/>
  <c r="K37" i="2"/>
  <c r="H37" i="2"/>
  <c r="F36" i="2"/>
  <c r="K36" i="2"/>
  <c r="H36" i="2"/>
  <c r="F35" i="2"/>
  <c r="K35" i="2"/>
  <c r="H35" i="2"/>
  <c r="F34" i="2"/>
  <c r="K34" i="2"/>
  <c r="H34" i="2"/>
  <c r="F33" i="2"/>
  <c r="K33" i="2"/>
  <c r="H33" i="2"/>
  <c r="F32" i="2"/>
  <c r="K32" i="2"/>
  <c r="H32" i="2"/>
  <c r="F31" i="2"/>
  <c r="K31" i="2"/>
  <c r="H31" i="2"/>
  <c r="F30" i="2"/>
  <c r="K30" i="2"/>
  <c r="H30" i="2"/>
  <c r="F29" i="2"/>
  <c r="K29" i="2"/>
  <c r="H29" i="2"/>
  <c r="F28" i="2"/>
  <c r="K28" i="2"/>
  <c r="H28" i="2"/>
  <c r="F27" i="2"/>
  <c r="K27" i="2"/>
  <c r="H27" i="2"/>
  <c r="F26" i="2"/>
  <c r="K26" i="2"/>
  <c r="H26" i="2"/>
  <c r="F25" i="2"/>
  <c r="K25" i="2"/>
  <c r="H25" i="2"/>
  <c r="F24" i="2"/>
  <c r="K24" i="2"/>
  <c r="H24" i="2"/>
  <c r="F23" i="2"/>
  <c r="K23" i="2"/>
  <c r="H23" i="2"/>
  <c r="F8" i="1"/>
  <c r="K8" i="1"/>
  <c r="F9" i="1"/>
  <c r="K9" i="1"/>
  <c r="F10" i="1"/>
  <c r="K10" i="1"/>
  <c r="F11" i="1"/>
  <c r="K11" i="1"/>
  <c r="F12" i="1"/>
  <c r="K12" i="1"/>
  <c r="F13" i="1"/>
  <c r="K13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7" i="1"/>
  <c r="K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7" i="1"/>
</calcChain>
</file>

<file path=xl/sharedStrings.xml><?xml version="1.0" encoding="utf-8"?>
<sst xmlns="http://schemas.openxmlformats.org/spreadsheetml/2006/main" count="469" uniqueCount="182">
  <si>
    <t>HELM</t>
  </si>
  <si>
    <t>CREW</t>
  </si>
  <si>
    <t>PY</t>
  </si>
  <si>
    <t>CORRECTED TIME</t>
  </si>
  <si>
    <t>PPY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</si>
  <si>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</si>
  <si>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</si>
  <si>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</si>
  <si>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</si>
  <si>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</si>
  <si>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</si>
  <si>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GP 13958</t>
    <phoneticPr fontId="2" type="noConversion"/>
  </si>
  <si>
    <t>OOD: Bob</t>
    <phoneticPr fontId="2" type="noConversion"/>
  </si>
  <si>
    <t>PY POSITION Leavett</t>
    <phoneticPr fontId="2" type="noConversion"/>
  </si>
  <si>
    <t>PPY POSITION Gurton</t>
    <phoneticPr fontId="2" type="noConversion"/>
  </si>
  <si>
    <t>George</t>
    <phoneticPr fontId="2" type="noConversion"/>
  </si>
  <si>
    <t>Jilly</t>
    <phoneticPr fontId="2" type="noConversion"/>
  </si>
  <si>
    <t>GP 13956</t>
    <phoneticPr fontId="2" type="noConversion"/>
  </si>
  <si>
    <t>Roger</t>
    <phoneticPr fontId="2" type="noConversion"/>
  </si>
  <si>
    <t>Nick</t>
    <phoneticPr fontId="2" type="noConversion"/>
  </si>
  <si>
    <t>Will</t>
    <phoneticPr fontId="2" type="noConversion"/>
  </si>
  <si>
    <t>GP 1365</t>
    <phoneticPr fontId="2" type="noConversion"/>
  </si>
  <si>
    <t>Chris</t>
    <phoneticPr fontId="2" type="noConversion"/>
  </si>
  <si>
    <t>GP 13342</t>
    <phoneticPr fontId="2" type="noConversion"/>
  </si>
  <si>
    <t>Phil</t>
    <phoneticPr fontId="2" type="noConversion"/>
  </si>
  <si>
    <t>Rik</t>
    <phoneticPr fontId="2" type="noConversion"/>
  </si>
  <si>
    <t>Race 1</t>
    <phoneticPr fontId="2" type="noConversion"/>
  </si>
  <si>
    <t>Race 2</t>
    <phoneticPr fontId="2" type="noConversion"/>
  </si>
  <si>
    <t>GP 13956</t>
    <phoneticPr fontId="2" type="noConversion"/>
  </si>
  <si>
    <t>GP 13342</t>
    <phoneticPr fontId="2" type="noConversion"/>
  </si>
  <si>
    <t>George</t>
    <phoneticPr fontId="2" type="noConversion"/>
  </si>
  <si>
    <t>Roger</t>
    <phoneticPr fontId="2" type="noConversion"/>
  </si>
  <si>
    <t>Phil</t>
    <phoneticPr fontId="2" type="noConversion"/>
  </si>
  <si>
    <t>Jilly</t>
    <phoneticPr fontId="2" type="noConversion"/>
  </si>
  <si>
    <t>Rik</t>
    <phoneticPr fontId="2" type="noConversion"/>
  </si>
  <si>
    <t>DATE: 07/10/2012</t>
    <phoneticPr fontId="2" type="noConversion"/>
  </si>
  <si>
    <t>WIND STRENGTH: 0-0.5</t>
    <phoneticPr fontId="2" type="noConversion"/>
  </si>
  <si>
    <t>WIND DIRECTION: ?</t>
    <phoneticPr fontId="2" type="noConversion"/>
  </si>
  <si>
    <t>RACE: Leavett &amp; Gurton 3 &amp; 4</t>
    <phoneticPr fontId="2" type="noConversion"/>
  </si>
  <si>
    <t>Lsr Rad</t>
    <phoneticPr fontId="2" type="noConversion"/>
  </si>
  <si>
    <t>Austin</t>
    <phoneticPr fontId="2" type="noConversion"/>
  </si>
  <si>
    <t xml:space="preserve">Tpr </t>
    <phoneticPr fontId="2" type="noConversion"/>
  </si>
  <si>
    <t>Phantom 1038</t>
    <phoneticPr fontId="2" type="noConversion"/>
  </si>
  <si>
    <t>Andy</t>
    <phoneticPr fontId="2" type="noConversion"/>
  </si>
  <si>
    <t xml:space="preserve"> </t>
    <phoneticPr fontId="2" type="noConversion"/>
  </si>
  <si>
    <t>Danny</t>
    <phoneticPr fontId="2" type="noConversion"/>
  </si>
  <si>
    <t>Lsr Rad</t>
    <phoneticPr fontId="2" type="noConversion"/>
  </si>
  <si>
    <t>Will</t>
    <phoneticPr fontId="2" type="noConversion"/>
  </si>
  <si>
    <t>Tpr</t>
    <phoneticPr fontId="2" type="noConversion"/>
  </si>
  <si>
    <t>Phantom 1038</t>
    <phoneticPr fontId="2" type="noConversion"/>
  </si>
  <si>
    <t>DNF</t>
    <phoneticPr fontId="2" type="noConversion"/>
  </si>
  <si>
    <t>DNF</t>
    <phoneticPr fontId="2" type="noConversion"/>
  </si>
  <si>
    <t>DNF</t>
    <phoneticPr fontId="2" type="noConversion"/>
  </si>
  <si>
    <t xml:space="preserve"> </t>
    <phoneticPr fontId="2" type="noConversion"/>
  </si>
  <si>
    <t xml:space="preserve"> </t>
    <phoneticPr fontId="2" type="noConversion"/>
  </si>
  <si>
    <t>TOLLESBURY SAILING CLUB DINGHY RACING RESULTS</t>
  </si>
  <si>
    <t>DATE: 14/10/2012</t>
  </si>
  <si>
    <t>WIND STRENGTH: 2-3</t>
  </si>
  <si>
    <t>WIND DIRECTION: NW</t>
  </si>
  <si>
    <t>RACE: Leavett &amp; Gurton 5 &amp;6</t>
  </si>
  <si>
    <t>COURSE:</t>
  </si>
  <si>
    <t>OOD: Bob &amp; Andy</t>
  </si>
  <si>
    <t>BOAT NO: CLASS</t>
  </si>
  <si>
    <t>START TIME</t>
  </si>
  <si>
    <t>FINISH TIME</t>
  </si>
  <si>
    <t>ELAPSED TIME (SECONDS)</t>
  </si>
  <si>
    <t>PY POSITION Leavett</t>
  </si>
  <si>
    <t>PPY POSITION Gurton</t>
  </si>
  <si>
    <t>Race 5</t>
  </si>
  <si>
    <t>Lsr 113967</t>
  </si>
  <si>
    <t>Scott</t>
  </si>
  <si>
    <t xml:space="preserve"> </t>
  </si>
  <si>
    <t>Lsr 75228</t>
  </si>
  <si>
    <t>Martin</t>
  </si>
  <si>
    <t>Lsr Rad</t>
  </si>
  <si>
    <t>Will</t>
  </si>
  <si>
    <t>Lsr 125516</t>
  </si>
  <si>
    <t>Simon</t>
  </si>
  <si>
    <t>GP 13342</t>
  </si>
  <si>
    <t>Phil</t>
  </si>
  <si>
    <t>Rik</t>
  </si>
  <si>
    <t>Phantom 1038</t>
  </si>
  <si>
    <t>Andy</t>
  </si>
  <si>
    <t>Race 6</t>
  </si>
  <si>
    <t>DATE: 21/10/2012</t>
  </si>
  <si>
    <t>WIND DIRECTION: NE</t>
  </si>
  <si>
    <t>RACE: Leavett &amp; Gurton 7</t>
  </si>
  <si>
    <t xml:space="preserve">OOD: Bob </t>
  </si>
  <si>
    <t>Race 7</t>
  </si>
  <si>
    <t>GP 13938</t>
  </si>
  <si>
    <t>George</t>
  </si>
  <si>
    <t>Jilly</t>
  </si>
  <si>
    <t>GP 13956</t>
  </si>
  <si>
    <t>Roger</t>
  </si>
  <si>
    <t>Nick</t>
  </si>
  <si>
    <t>DATE: 28/10/2012</t>
    <phoneticPr fontId="2" type="noConversion"/>
  </si>
  <si>
    <t>WIND STRENGTH: 2-3</t>
    <phoneticPr fontId="2" type="noConversion"/>
  </si>
  <si>
    <t>WIND DIRECTION: SW</t>
    <phoneticPr fontId="2" type="noConversion"/>
  </si>
  <si>
    <t>RACE: Leavett &amp; Gurton 8,9</t>
    <phoneticPr fontId="2" type="noConversion"/>
  </si>
  <si>
    <t>OOD: Bob Chris</t>
    <phoneticPr fontId="2" type="noConversion"/>
  </si>
  <si>
    <t>Race 8</t>
    <phoneticPr fontId="2" type="noConversion"/>
  </si>
  <si>
    <t>GP 13938</t>
    <phoneticPr fontId="2" type="noConversion"/>
  </si>
  <si>
    <t>GP 13876</t>
    <phoneticPr fontId="2" type="noConversion"/>
  </si>
  <si>
    <t>Jonathan</t>
    <phoneticPr fontId="2" type="noConversion"/>
  </si>
  <si>
    <t>Scott</t>
    <phoneticPr fontId="2" type="noConversion"/>
  </si>
  <si>
    <t>Lsr 125516</t>
    <phoneticPr fontId="2" type="noConversion"/>
  </si>
  <si>
    <t>Simon</t>
    <phoneticPr fontId="2" type="noConversion"/>
  </si>
  <si>
    <t>Race 6</t>
    <phoneticPr fontId="2" type="noConversion"/>
  </si>
  <si>
    <t>Lsr 113967</t>
    <phoneticPr fontId="2" type="noConversion"/>
  </si>
  <si>
    <t>Lsr 75228</t>
    <phoneticPr fontId="2" type="noConversion"/>
  </si>
  <si>
    <t>Martin</t>
    <phoneticPr fontId="2" type="noConversion"/>
  </si>
  <si>
    <t>Race 9</t>
    <phoneticPr fontId="2" type="noConversion"/>
  </si>
  <si>
    <t>TROPHY NAME:</t>
    <phoneticPr fontId="3" type="noConversion"/>
  </si>
  <si>
    <t>Leavett</t>
    <phoneticPr fontId="3" type="noConversion"/>
  </si>
  <si>
    <t xml:space="preserve"> </t>
    <phoneticPr fontId="3" type="noConversion"/>
  </si>
  <si>
    <t xml:space="preserve"> </t>
    <phoneticPr fontId="3" type="noConversion"/>
  </si>
  <si>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</si>
  <si>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</si>
  <si>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</si>
  <si>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</si>
  <si>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Pts Total</t>
    <phoneticPr fontId="3" type="noConversion"/>
  </si>
  <si>
    <t>Series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</si>
  <si>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</si>
  <si>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</si>
  <si>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</si>
  <si>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Race 1</t>
    <phoneticPr fontId="3" type="noConversion"/>
  </si>
  <si>
    <t>Race 2</t>
    <phoneticPr fontId="3" type="noConversion"/>
  </si>
  <si>
    <t>Race 3</t>
    <phoneticPr fontId="3" type="noConversion"/>
  </si>
  <si>
    <t>Race 4</t>
    <phoneticPr fontId="3" type="noConversion"/>
  </si>
  <si>
    <t>Race 5</t>
    <phoneticPr fontId="3" type="noConversion"/>
  </si>
  <si>
    <t>Race 6</t>
    <phoneticPr fontId="3" type="noConversion"/>
  </si>
  <si>
    <t>Race 7</t>
    <phoneticPr fontId="3" type="noConversion"/>
  </si>
  <si>
    <t>Race 8</t>
    <phoneticPr fontId="3" type="noConversion"/>
  </si>
  <si>
    <t>Race 9</t>
    <phoneticPr fontId="3" type="noConversion"/>
  </si>
  <si>
    <t>Starters</t>
    <phoneticPr fontId="3" type="noConversion"/>
  </si>
  <si>
    <t>Starters</t>
    <phoneticPr fontId="3" type="noConversion"/>
  </si>
  <si>
    <t xml:space="preserve"> </t>
    <phoneticPr fontId="3" type="noConversion"/>
  </si>
  <si>
    <t>GP</t>
    <phoneticPr fontId="3" type="noConversion"/>
  </si>
  <si>
    <t>George</t>
    <phoneticPr fontId="3" type="noConversion"/>
  </si>
  <si>
    <t>Lsr</t>
    <phoneticPr fontId="3" type="noConversion"/>
  </si>
  <si>
    <t>Martin</t>
    <phoneticPr fontId="3" type="noConversion"/>
  </si>
  <si>
    <t>Phantom</t>
    <phoneticPr fontId="3" type="noConversion"/>
  </si>
  <si>
    <t>Andy</t>
    <phoneticPr fontId="3" type="noConversion"/>
  </si>
  <si>
    <t>Roger</t>
    <phoneticPr fontId="3" type="noConversion"/>
  </si>
  <si>
    <t>Phil</t>
    <phoneticPr fontId="3" type="noConversion"/>
  </si>
  <si>
    <t>Lsr Rad</t>
    <phoneticPr fontId="3" type="noConversion"/>
  </si>
  <si>
    <t>Will</t>
    <phoneticPr fontId="3" type="noConversion"/>
  </si>
  <si>
    <t>Chris</t>
    <phoneticPr fontId="3" type="noConversion"/>
  </si>
  <si>
    <t>Andy B</t>
    <phoneticPr fontId="3" type="noConversion"/>
  </si>
  <si>
    <t>Lsr</t>
    <phoneticPr fontId="3" type="noConversion"/>
  </si>
  <si>
    <t>Scott</t>
    <phoneticPr fontId="3" type="noConversion"/>
  </si>
  <si>
    <t>Simon</t>
    <phoneticPr fontId="3" type="noConversion"/>
  </si>
  <si>
    <t>Tpr</t>
    <phoneticPr fontId="3" type="noConversion"/>
  </si>
  <si>
    <t>Danny</t>
    <phoneticPr fontId="3" type="noConversion"/>
  </si>
  <si>
    <t>George B</t>
    <phoneticPr fontId="3" type="noConversion"/>
  </si>
  <si>
    <t xml:space="preserve"> </t>
    <phoneticPr fontId="3" type="noConversion"/>
  </si>
  <si>
    <t xml:space="preserve"> </t>
    <phoneticPr fontId="3" type="noConversion"/>
  </si>
  <si>
    <t>TROPHY NAME:</t>
  </si>
  <si>
    <t>Gurton</t>
  </si>
  <si>
    <t>Boat No</t>
  </si>
  <si>
    <t>Class</t>
  </si>
  <si>
    <t>Helm</t>
  </si>
  <si>
    <t>Pts Total</t>
  </si>
  <si>
    <t>Series</t>
  </si>
  <si>
    <t>Less Discards</t>
  </si>
  <si>
    <t>Position</t>
  </si>
  <si>
    <t>Race 1</t>
  </si>
  <si>
    <t>Race 2</t>
  </si>
  <si>
    <t>Race 3</t>
  </si>
  <si>
    <t>Race 4</t>
  </si>
  <si>
    <t>Race 8</t>
  </si>
  <si>
    <t>Race 9</t>
  </si>
  <si>
    <t>Starters</t>
  </si>
  <si>
    <t>GP</t>
  </si>
  <si>
    <t>Lsr</t>
  </si>
  <si>
    <t>Phantom</t>
  </si>
  <si>
    <t>Chris</t>
  </si>
  <si>
    <t>Andy B</t>
  </si>
  <si>
    <t>Tpr</t>
  </si>
  <si>
    <t>Danny</t>
  </si>
  <si>
    <t>George B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</si>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</sst>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6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b/>
      <sz val="10"/>
      <name val="Verdana"/>
      <family val="2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1" fontId="0" fillId="0" borderId="0" xfId="0" applyNumberFormat="1"/>
    <xf numFmtId="0" fontId="4" fillId="0" borderId="0" xfId="0" applyFont="1"/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/>
    <xf numFmtId="0" fontId="0" fillId="0" borderId="0" xfId="0" applyAlignment="1"/>
    <xf numFmtId="0" fontId="1" fillId="0" borderId="0" xfId="0" applyFont="1"/>
    <xf numFmtId="16" fontId="1" fillId="0" borderId="0" xfId="0" applyNumberFormat="1" applyFont="1"/>
    <xf numFmtId="0" fontId="0" fillId="0" borderId="0" xfId="0"/>
    <xf numFmtId="0" fontId="5" fillId="0" borderId="0" xfId="0" applyFont="1"/>
    <xf numFmtId="0" fontId="1" fillId="0" borderId="0" xfId="0" applyFont="1"/>
    <xf numFmtId="16" fontId="1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125" workbookViewId="0">
      <selection activeCell="G2" sqref="G2:H2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1.75" style="3" customWidth="1"/>
    <col min="7" max="7" width="8.625" style="4" customWidth="1"/>
    <col min="8" max="8" width="10.875" style="3" customWidth="1"/>
    <col min="9" max="9" width="12.25" customWidth="1"/>
    <col min="10" max="10" width="7" style="4" customWidth="1"/>
    <col min="11" max="11" width="11.25" style="3" customWidth="1"/>
    <col min="12" max="12" width="9.25" customWidth="1"/>
  </cols>
  <sheetData>
    <row r="1" spans="1:12" ht="18" x14ac:dyDescent="0.25">
      <c r="A1" s="34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2" customFormat="1" ht="27.95" customHeight="1" x14ac:dyDescent="0.2">
      <c r="A2" s="36" t="s">
        <v>35</v>
      </c>
      <c r="B2" s="33"/>
      <c r="C2" s="33" t="s">
        <v>36</v>
      </c>
      <c r="D2" s="33"/>
      <c r="E2" s="33" t="s">
        <v>37</v>
      </c>
      <c r="F2" s="33"/>
      <c r="G2" s="33" t="s">
        <v>38</v>
      </c>
      <c r="H2" s="33"/>
      <c r="I2" s="33" t="s">
        <v>8</v>
      </c>
      <c r="J2" s="33"/>
      <c r="K2" s="33" t="s">
        <v>12</v>
      </c>
      <c r="L2" s="33"/>
    </row>
    <row r="3" spans="1:12" s="5" customFormat="1" ht="38.25" x14ac:dyDescent="0.2">
      <c r="A3" s="13" t="s">
        <v>9</v>
      </c>
      <c r="B3" s="13" t="s">
        <v>0</v>
      </c>
      <c r="C3" s="13" t="s">
        <v>1</v>
      </c>
      <c r="D3" s="14" t="s">
        <v>6</v>
      </c>
      <c r="E3" s="14" t="s">
        <v>5</v>
      </c>
      <c r="F3" s="15" t="s">
        <v>7</v>
      </c>
      <c r="G3" s="16" t="s">
        <v>2</v>
      </c>
      <c r="H3" s="15" t="s">
        <v>3</v>
      </c>
      <c r="I3" s="17" t="s">
        <v>13</v>
      </c>
      <c r="J3" s="16" t="s">
        <v>4</v>
      </c>
      <c r="K3" s="15" t="s">
        <v>3</v>
      </c>
      <c r="L3" s="17" t="s">
        <v>14</v>
      </c>
    </row>
    <row r="5" spans="1:12" x14ac:dyDescent="0.2">
      <c r="A5" s="1" t="s">
        <v>26</v>
      </c>
    </row>
    <row r="7" spans="1:12" x14ac:dyDescent="0.2">
      <c r="A7" s="6" t="s">
        <v>11</v>
      </c>
      <c r="B7" s="6" t="s">
        <v>15</v>
      </c>
      <c r="C7" s="6" t="s">
        <v>16</v>
      </c>
      <c r="D7" s="7">
        <v>0.66666666666666663</v>
      </c>
      <c r="E7" s="7">
        <v>0.68436342592592592</v>
      </c>
      <c r="F7" s="8">
        <f t="shared" ref="F7:F12" si="0">(HOUR(E7-D7)*60*60)+(MINUTE(E7-D7)*60)+SECOND(E7-D7)</f>
        <v>1529</v>
      </c>
      <c r="G7" s="9">
        <v>1.127</v>
      </c>
      <c r="H7" s="8">
        <f t="shared" ref="H7:H12" si="1">(F7/(IF(G7, G7, 1)))</f>
        <v>1356.6992014196983</v>
      </c>
      <c r="I7" s="10">
        <v>1</v>
      </c>
      <c r="J7" s="9">
        <v>1.127</v>
      </c>
      <c r="K7" s="8">
        <f t="shared" ref="K7:K12" si="2">(F7/(IF(J7, J7, 1)))</f>
        <v>1356.6992014196983</v>
      </c>
      <c r="L7" s="10">
        <v>1</v>
      </c>
    </row>
    <row r="8" spans="1:12" x14ac:dyDescent="0.2">
      <c r="A8" s="6" t="s">
        <v>17</v>
      </c>
      <c r="B8" s="6" t="s">
        <v>18</v>
      </c>
      <c r="C8" s="6" t="s">
        <v>19</v>
      </c>
      <c r="D8" s="11">
        <v>0.66666666666666663</v>
      </c>
      <c r="E8" s="11">
        <v>0.6847685185185185</v>
      </c>
      <c r="F8" s="8">
        <f t="shared" si="0"/>
        <v>1564</v>
      </c>
      <c r="G8" s="10">
        <v>1.127</v>
      </c>
      <c r="H8" s="8">
        <f t="shared" si="1"/>
        <v>1387.7551020408164</v>
      </c>
      <c r="I8" s="10">
        <v>2</v>
      </c>
      <c r="J8" s="10">
        <v>1.127</v>
      </c>
      <c r="K8" s="8">
        <f t="shared" si="2"/>
        <v>1387.7551020408164</v>
      </c>
      <c r="L8" s="10">
        <v>2</v>
      </c>
    </row>
    <row r="9" spans="1:12" x14ac:dyDescent="0.2">
      <c r="A9" s="6" t="s">
        <v>39</v>
      </c>
      <c r="B9" s="6" t="s">
        <v>20</v>
      </c>
      <c r="C9" s="6"/>
      <c r="D9" s="11">
        <v>0.66666666666666663</v>
      </c>
      <c r="E9" s="11">
        <v>0.69534722222222223</v>
      </c>
      <c r="F9" s="8">
        <f t="shared" si="0"/>
        <v>2478</v>
      </c>
      <c r="G9" s="10">
        <v>1.1100000000000001</v>
      </c>
      <c r="H9" s="8">
        <f t="shared" si="1"/>
        <v>2232.4324324324321</v>
      </c>
      <c r="I9" s="10">
        <v>6</v>
      </c>
      <c r="J9" s="10">
        <v>1.1379999999999999</v>
      </c>
      <c r="K9" s="8">
        <f t="shared" si="2"/>
        <v>2177.5043936731108</v>
      </c>
      <c r="L9" s="10">
        <v>6</v>
      </c>
    </row>
    <row r="10" spans="1:12" x14ac:dyDescent="0.2">
      <c r="A10" s="6" t="s">
        <v>21</v>
      </c>
      <c r="B10" s="6" t="s">
        <v>22</v>
      </c>
      <c r="C10" s="6" t="s">
        <v>40</v>
      </c>
      <c r="D10" s="11">
        <v>0.66666666666666663</v>
      </c>
      <c r="E10" s="11">
        <v>0.68847222222222226</v>
      </c>
      <c r="F10" s="8">
        <f t="shared" si="0"/>
        <v>1884</v>
      </c>
      <c r="G10" s="10">
        <v>1.127</v>
      </c>
      <c r="H10" s="8">
        <f t="shared" si="1"/>
        <v>1671.6947648624666</v>
      </c>
      <c r="I10" s="10">
        <v>5</v>
      </c>
      <c r="J10" s="10">
        <v>1.212</v>
      </c>
      <c r="K10" s="8">
        <f t="shared" si="2"/>
        <v>1554.4554455445545</v>
      </c>
      <c r="L10" s="10">
        <v>4</v>
      </c>
    </row>
    <row r="11" spans="1:12" x14ac:dyDescent="0.2">
      <c r="A11" s="6" t="s">
        <v>23</v>
      </c>
      <c r="B11" s="6" t="s">
        <v>24</v>
      </c>
      <c r="C11" s="6" t="s">
        <v>25</v>
      </c>
      <c r="D11" s="11">
        <v>0.66666666666666663</v>
      </c>
      <c r="E11" s="11">
        <v>0.68803240740740745</v>
      </c>
      <c r="F11" s="8">
        <f t="shared" si="0"/>
        <v>1846</v>
      </c>
      <c r="G11" s="10">
        <v>1.127</v>
      </c>
      <c r="H11" s="8">
        <f t="shared" si="1"/>
        <v>1637.9769299023958</v>
      </c>
      <c r="I11" s="10">
        <v>4</v>
      </c>
      <c r="J11" s="10">
        <v>1.155</v>
      </c>
      <c r="K11" s="8">
        <f t="shared" si="2"/>
        <v>1598.2683982683982</v>
      </c>
      <c r="L11" s="10">
        <v>5</v>
      </c>
    </row>
    <row r="12" spans="1:12" x14ac:dyDescent="0.2">
      <c r="A12" s="6" t="s">
        <v>41</v>
      </c>
      <c r="B12" s="6" t="s">
        <v>45</v>
      </c>
      <c r="C12" s="6"/>
      <c r="D12" s="11">
        <v>0.66666666666666663</v>
      </c>
      <c r="E12" s="11">
        <v>0.70317129629629627</v>
      </c>
      <c r="F12" s="8">
        <f t="shared" si="0"/>
        <v>3154</v>
      </c>
      <c r="G12" s="10">
        <v>1.3009999999999999</v>
      </c>
      <c r="H12" s="8">
        <f t="shared" si="1"/>
        <v>2424.2890084550345</v>
      </c>
      <c r="I12" s="10">
        <v>7</v>
      </c>
      <c r="J12" s="10">
        <v>1.3009999999999999</v>
      </c>
      <c r="K12" s="8">
        <f t="shared" si="2"/>
        <v>2424.2890084550345</v>
      </c>
      <c r="L12" s="10">
        <v>7</v>
      </c>
    </row>
    <row r="13" spans="1:12" x14ac:dyDescent="0.2">
      <c r="A13" s="6" t="s">
        <v>42</v>
      </c>
      <c r="B13" s="6" t="s">
        <v>43</v>
      </c>
      <c r="C13" s="6"/>
      <c r="D13" s="11">
        <v>0.66666666666666663</v>
      </c>
      <c r="E13" s="11">
        <v>0.68410879629629628</v>
      </c>
      <c r="F13" s="8">
        <f t="shared" ref="F13:F43" si="3">(HOUR(E13-D13)*60*60)+(MINUTE(E13-D13)*60)+SECOND(E13-D13)</f>
        <v>1507</v>
      </c>
      <c r="G13" s="10">
        <v>1.0349999999999999</v>
      </c>
      <c r="H13" s="8">
        <f t="shared" ref="H13:H43" si="4">(F13/(IF(G13, G13, 1)))</f>
        <v>1456.0386473429953</v>
      </c>
      <c r="I13" s="10">
        <v>3</v>
      </c>
      <c r="J13" s="10">
        <v>1.0349999999999999</v>
      </c>
      <c r="K13" s="8">
        <f t="shared" ref="K13:K43" si="5">(F13/(IF(J13, J13, 1)))</f>
        <v>1456.0386473429953</v>
      </c>
      <c r="L13" s="10">
        <v>3</v>
      </c>
    </row>
    <row r="15" spans="1:12" x14ac:dyDescent="0.2">
      <c r="A15" s="6" t="s">
        <v>27</v>
      </c>
      <c r="B15" s="6"/>
      <c r="C15" s="6"/>
      <c r="D15" s="10"/>
      <c r="E15" s="10"/>
      <c r="F15" s="8">
        <f t="shared" ref="F15:F22" si="6">(HOUR(E15-D15)*60*60)+(MINUTE(E15-D15)*60)+SECOND(E15-D15)</f>
        <v>0</v>
      </c>
      <c r="G15" s="10"/>
      <c r="H15" s="8">
        <f t="shared" ref="H15:H22" si="7">(F15/(IF(G15, G15, 1)))</f>
        <v>0</v>
      </c>
      <c r="I15" s="10"/>
      <c r="J15" s="10"/>
      <c r="K15" s="8">
        <f t="shared" ref="K15:K22" si="8">(F15/(IF(J15, J15, 1)))</f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6"/>
        <v>0</v>
      </c>
      <c r="G16" s="10"/>
      <c r="H16" s="8">
        <f t="shared" si="7"/>
        <v>0</v>
      </c>
      <c r="I16" s="10"/>
      <c r="J16" s="10"/>
      <c r="K16" s="8">
        <f t="shared" si="8"/>
        <v>0</v>
      </c>
      <c r="L16" s="10"/>
    </row>
    <row r="17" spans="1:12" x14ac:dyDescent="0.2">
      <c r="A17" s="6" t="s">
        <v>11</v>
      </c>
      <c r="B17" s="6" t="s">
        <v>30</v>
      </c>
      <c r="C17" s="6" t="s">
        <v>33</v>
      </c>
      <c r="D17" s="11">
        <v>0.70833333333333337</v>
      </c>
      <c r="E17" s="11" t="s">
        <v>50</v>
      </c>
      <c r="F17" s="8" t="e">
        <f t="shared" si="6"/>
        <v>#VALUE!</v>
      </c>
      <c r="G17" s="10">
        <v>1.127</v>
      </c>
      <c r="H17" s="8" t="e">
        <f t="shared" si="7"/>
        <v>#VALUE!</v>
      </c>
      <c r="I17" s="10" t="s">
        <v>53</v>
      </c>
      <c r="J17" s="10">
        <v>1.127</v>
      </c>
      <c r="K17" s="8" t="e">
        <f t="shared" si="8"/>
        <v>#VALUE!</v>
      </c>
      <c r="L17" s="10" t="s">
        <v>44</v>
      </c>
    </row>
    <row r="18" spans="1:12" x14ac:dyDescent="0.2">
      <c r="A18" s="6" t="s">
        <v>28</v>
      </c>
      <c r="B18" s="6" t="s">
        <v>31</v>
      </c>
      <c r="C18" s="6" t="s">
        <v>19</v>
      </c>
      <c r="D18" s="11">
        <v>0.70833333333333337</v>
      </c>
      <c r="E18" s="11" t="s">
        <v>50</v>
      </c>
      <c r="F18" s="8" t="e">
        <f t="shared" si="6"/>
        <v>#VALUE!</v>
      </c>
      <c r="G18" s="10">
        <v>1.127</v>
      </c>
      <c r="H18" s="8" t="e">
        <f t="shared" si="7"/>
        <v>#VALUE!</v>
      </c>
      <c r="I18" s="10" t="s">
        <v>53</v>
      </c>
      <c r="J18" s="10">
        <v>1.127</v>
      </c>
      <c r="K18" s="8" t="e">
        <f t="shared" si="8"/>
        <v>#VALUE!</v>
      </c>
      <c r="L18" s="10" t="s">
        <v>44</v>
      </c>
    </row>
    <row r="19" spans="1:12" x14ac:dyDescent="0.2">
      <c r="A19" s="6" t="s">
        <v>46</v>
      </c>
      <c r="B19" s="6" t="s">
        <v>47</v>
      </c>
      <c r="C19" s="6"/>
      <c r="D19" s="11">
        <v>0.70833333333333337</v>
      </c>
      <c r="E19" s="11" t="s">
        <v>51</v>
      </c>
      <c r="F19" s="8" t="e">
        <f t="shared" si="6"/>
        <v>#VALUE!</v>
      </c>
      <c r="G19" s="10">
        <v>1.1100000000000001</v>
      </c>
      <c r="H19" s="8" t="e">
        <f t="shared" si="7"/>
        <v>#VALUE!</v>
      </c>
      <c r="I19" s="10" t="s">
        <v>44</v>
      </c>
      <c r="J19" s="10">
        <v>1.1379999999999999</v>
      </c>
      <c r="K19" s="8" t="e">
        <f t="shared" si="8"/>
        <v>#VALUE!</v>
      </c>
      <c r="L19" s="10" t="s">
        <v>44</v>
      </c>
    </row>
    <row r="20" spans="1:12" x14ac:dyDescent="0.2">
      <c r="A20" s="6" t="s">
        <v>21</v>
      </c>
      <c r="B20" s="6" t="s">
        <v>22</v>
      </c>
      <c r="C20" s="6" t="s">
        <v>40</v>
      </c>
      <c r="D20" s="11">
        <v>0.70833333333333337</v>
      </c>
      <c r="E20" s="11" t="s">
        <v>52</v>
      </c>
      <c r="F20" s="8" t="e">
        <f t="shared" si="6"/>
        <v>#VALUE!</v>
      </c>
      <c r="G20" s="10">
        <v>1.127</v>
      </c>
      <c r="H20" s="8" t="e">
        <f t="shared" si="7"/>
        <v>#VALUE!</v>
      </c>
      <c r="I20" s="10" t="s">
        <v>44</v>
      </c>
      <c r="J20" s="10">
        <v>1.212</v>
      </c>
      <c r="K20" s="8" t="e">
        <f t="shared" si="8"/>
        <v>#VALUE!</v>
      </c>
      <c r="L20" s="10" t="s">
        <v>44</v>
      </c>
    </row>
    <row r="21" spans="1:12" x14ac:dyDescent="0.2">
      <c r="A21" s="6" t="s">
        <v>29</v>
      </c>
      <c r="B21" s="6" t="s">
        <v>32</v>
      </c>
      <c r="C21" s="6" t="s">
        <v>34</v>
      </c>
      <c r="D21" s="11">
        <v>0.70833333333333337</v>
      </c>
      <c r="E21" s="11" t="s">
        <v>52</v>
      </c>
      <c r="F21" s="8" t="e">
        <f t="shared" si="6"/>
        <v>#VALUE!</v>
      </c>
      <c r="G21" s="10">
        <v>1.127</v>
      </c>
      <c r="H21" s="8" t="e">
        <f t="shared" si="7"/>
        <v>#VALUE!</v>
      </c>
      <c r="I21" s="10" t="s">
        <v>44</v>
      </c>
      <c r="J21" s="10">
        <v>1.155</v>
      </c>
      <c r="K21" s="8" t="e">
        <f t="shared" si="8"/>
        <v>#VALUE!</v>
      </c>
      <c r="L21" s="10" t="s">
        <v>44</v>
      </c>
    </row>
    <row r="22" spans="1:12" x14ac:dyDescent="0.2">
      <c r="A22" s="6" t="s">
        <v>48</v>
      </c>
      <c r="B22" s="6" t="s">
        <v>45</v>
      </c>
      <c r="C22" s="6"/>
      <c r="D22" s="11">
        <v>0.70833333333333337</v>
      </c>
      <c r="E22" s="11" t="s">
        <v>51</v>
      </c>
      <c r="F22" s="8" t="e">
        <f t="shared" si="6"/>
        <v>#VALUE!</v>
      </c>
      <c r="G22" s="10">
        <v>1.3009999999999999</v>
      </c>
      <c r="H22" s="8" t="e">
        <f t="shared" si="7"/>
        <v>#VALUE!</v>
      </c>
      <c r="I22" s="10" t="s">
        <v>54</v>
      </c>
      <c r="J22" s="10">
        <v>1.3009999999999999</v>
      </c>
      <c r="K22" s="8" t="e">
        <f t="shared" si="8"/>
        <v>#VALUE!</v>
      </c>
      <c r="L22" s="10" t="s">
        <v>54</v>
      </c>
    </row>
    <row r="23" spans="1:12" x14ac:dyDescent="0.2">
      <c r="A23" s="6" t="s">
        <v>49</v>
      </c>
      <c r="B23" s="6"/>
      <c r="C23" s="6"/>
      <c r="D23" s="11">
        <v>0.70833333333333337</v>
      </c>
      <c r="E23" s="11">
        <v>0.73094907407407417</v>
      </c>
      <c r="F23" s="8">
        <f t="shared" si="3"/>
        <v>1954</v>
      </c>
      <c r="G23" s="10">
        <v>1.0349999999999999</v>
      </c>
      <c r="H23" s="8">
        <f t="shared" si="4"/>
        <v>1887.9227053140098</v>
      </c>
      <c r="I23" s="10">
        <v>1</v>
      </c>
      <c r="J23" s="10">
        <v>1.0349999999999999</v>
      </c>
      <c r="K23" s="8">
        <f t="shared" si="5"/>
        <v>1887.9227053140098</v>
      </c>
      <c r="L23" s="10">
        <v>1</v>
      </c>
    </row>
    <row r="24" spans="1:12" x14ac:dyDescent="0.2">
      <c r="A24" s="6"/>
      <c r="B24" s="6"/>
      <c r="C24" s="6"/>
      <c r="D24" s="10"/>
      <c r="E24" s="10"/>
      <c r="F24" s="8">
        <f t="shared" si="3"/>
        <v>0</v>
      </c>
      <c r="G24" s="10"/>
      <c r="H24" s="8">
        <f t="shared" si="4"/>
        <v>0</v>
      </c>
      <c r="I24" s="10"/>
      <c r="J24" s="10"/>
      <c r="K24" s="8">
        <f t="shared" si="5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3"/>
        <v>0</v>
      </c>
      <c r="G25" s="10"/>
      <c r="H25" s="8">
        <f t="shared" si="4"/>
        <v>0</v>
      </c>
      <c r="I25" s="10"/>
      <c r="J25" s="10"/>
      <c r="K25" s="8">
        <f t="shared" si="5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3"/>
        <v>0</v>
      </c>
      <c r="G26" s="10"/>
      <c r="H26" s="8">
        <f t="shared" si="4"/>
        <v>0</v>
      </c>
      <c r="I26" s="10"/>
      <c r="J26" s="10"/>
      <c r="K26" s="8">
        <f t="shared" si="5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3"/>
        <v>0</v>
      </c>
      <c r="G27" s="10"/>
      <c r="H27" s="8">
        <f t="shared" si="4"/>
        <v>0</v>
      </c>
      <c r="I27" s="10"/>
      <c r="J27" s="10"/>
      <c r="K27" s="8">
        <f t="shared" si="5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3"/>
        <v>0</v>
      </c>
      <c r="G28" s="10"/>
      <c r="H28" s="8">
        <f t="shared" si="4"/>
        <v>0</v>
      </c>
      <c r="I28" s="10"/>
      <c r="J28" s="10"/>
      <c r="K28" s="8">
        <f t="shared" si="5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3"/>
        <v>0</v>
      </c>
      <c r="G29" s="10"/>
      <c r="H29" s="8">
        <f t="shared" si="4"/>
        <v>0</v>
      </c>
      <c r="I29" s="10"/>
      <c r="J29" s="10"/>
      <c r="K29" s="8">
        <f t="shared" si="5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3"/>
        <v>0</v>
      </c>
      <c r="G30" s="10"/>
      <c r="H30" s="8">
        <f t="shared" si="4"/>
        <v>0</v>
      </c>
      <c r="I30" s="10"/>
      <c r="J30" s="10"/>
      <c r="K30" s="8">
        <f t="shared" si="5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3"/>
        <v>0</v>
      </c>
      <c r="G31" s="10"/>
      <c r="H31" s="8">
        <f t="shared" si="4"/>
        <v>0</v>
      </c>
      <c r="I31" s="10"/>
      <c r="J31" s="10"/>
      <c r="K31" s="8">
        <f t="shared" si="5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3"/>
        <v>0</v>
      </c>
      <c r="G32" s="10"/>
      <c r="H32" s="8">
        <f t="shared" si="4"/>
        <v>0</v>
      </c>
      <c r="I32" s="10"/>
      <c r="J32" s="10"/>
      <c r="K32" s="8">
        <f t="shared" si="5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3"/>
        <v>0</v>
      </c>
      <c r="G33" s="10"/>
      <c r="H33" s="8">
        <f t="shared" si="4"/>
        <v>0</v>
      </c>
      <c r="I33" s="10"/>
      <c r="J33" s="10"/>
      <c r="K33" s="8">
        <f t="shared" si="5"/>
        <v>0</v>
      </c>
      <c r="L33" s="10"/>
    </row>
    <row r="34" spans="1:12" x14ac:dyDescent="0.2">
      <c r="A34" s="6"/>
      <c r="B34" s="6"/>
      <c r="C34" s="6"/>
      <c r="D34" s="10"/>
      <c r="E34" s="10"/>
      <c r="F34" s="8">
        <f t="shared" si="3"/>
        <v>0</v>
      </c>
      <c r="G34" s="10"/>
      <c r="H34" s="8">
        <f t="shared" si="4"/>
        <v>0</v>
      </c>
      <c r="I34" s="10"/>
      <c r="J34" s="10"/>
      <c r="K34" s="8">
        <f t="shared" si="5"/>
        <v>0</v>
      </c>
      <c r="L34" s="10"/>
    </row>
    <row r="35" spans="1:12" x14ac:dyDescent="0.2">
      <c r="A35" s="6"/>
      <c r="B35" s="6"/>
      <c r="C35" s="6"/>
      <c r="D35" s="10"/>
      <c r="E35" s="10"/>
      <c r="F35" s="8">
        <f t="shared" si="3"/>
        <v>0</v>
      </c>
      <c r="G35" s="10"/>
      <c r="H35" s="8">
        <f t="shared" si="4"/>
        <v>0</v>
      </c>
      <c r="I35" s="10"/>
      <c r="J35" s="10"/>
      <c r="K35" s="8">
        <f t="shared" si="5"/>
        <v>0</v>
      </c>
      <c r="L35" s="10"/>
    </row>
    <row r="36" spans="1:12" x14ac:dyDescent="0.2">
      <c r="A36" s="6"/>
      <c r="B36" s="6"/>
      <c r="C36" s="6"/>
      <c r="D36" s="10"/>
      <c r="E36" s="10"/>
      <c r="F36" s="8">
        <f t="shared" si="3"/>
        <v>0</v>
      </c>
      <c r="G36" s="10"/>
      <c r="H36" s="8">
        <f t="shared" si="4"/>
        <v>0</v>
      </c>
      <c r="I36" s="10"/>
      <c r="J36" s="10"/>
      <c r="K36" s="8">
        <f t="shared" si="5"/>
        <v>0</v>
      </c>
      <c r="L36" s="10"/>
    </row>
    <row r="37" spans="1:12" x14ac:dyDescent="0.2">
      <c r="A37" s="6"/>
      <c r="B37" s="6"/>
      <c r="C37" s="6"/>
      <c r="D37" s="10"/>
      <c r="E37" s="10"/>
      <c r="F37" s="8">
        <f t="shared" si="3"/>
        <v>0</v>
      </c>
      <c r="G37" s="10"/>
      <c r="H37" s="8">
        <f t="shared" si="4"/>
        <v>0</v>
      </c>
      <c r="I37" s="10"/>
      <c r="J37" s="10"/>
      <c r="K37" s="8">
        <f t="shared" si="5"/>
        <v>0</v>
      </c>
      <c r="L37" s="10"/>
    </row>
    <row r="38" spans="1:12" x14ac:dyDescent="0.2">
      <c r="A38" s="6"/>
      <c r="B38" s="6"/>
      <c r="C38" s="6"/>
      <c r="D38" s="10"/>
      <c r="E38" s="10"/>
      <c r="F38" s="8">
        <f t="shared" si="3"/>
        <v>0</v>
      </c>
      <c r="G38" s="10"/>
      <c r="H38" s="8">
        <f t="shared" si="4"/>
        <v>0</v>
      </c>
      <c r="I38" s="10"/>
      <c r="J38" s="10"/>
      <c r="K38" s="8">
        <f t="shared" si="5"/>
        <v>0</v>
      </c>
      <c r="L38" s="10"/>
    </row>
    <row r="39" spans="1:12" x14ac:dyDescent="0.2">
      <c r="A39" s="6"/>
      <c r="B39" s="6"/>
      <c r="C39" s="6"/>
      <c r="D39" s="10"/>
      <c r="E39" s="10"/>
      <c r="F39" s="8">
        <f t="shared" si="3"/>
        <v>0</v>
      </c>
      <c r="G39" s="10"/>
      <c r="H39" s="8">
        <f t="shared" si="4"/>
        <v>0</v>
      </c>
      <c r="I39" s="10"/>
      <c r="J39" s="10"/>
      <c r="K39" s="8">
        <f t="shared" si="5"/>
        <v>0</v>
      </c>
      <c r="L39" s="10"/>
    </row>
    <row r="40" spans="1:12" x14ac:dyDescent="0.2">
      <c r="A40" s="6"/>
      <c r="B40" s="6"/>
      <c r="C40" s="6"/>
      <c r="D40" s="10"/>
      <c r="E40" s="10"/>
      <c r="F40" s="8">
        <f t="shared" si="3"/>
        <v>0</v>
      </c>
      <c r="G40" s="10"/>
      <c r="H40" s="8">
        <f t="shared" si="4"/>
        <v>0</v>
      </c>
      <c r="I40" s="10"/>
      <c r="J40" s="10"/>
      <c r="K40" s="8">
        <f t="shared" si="5"/>
        <v>0</v>
      </c>
      <c r="L40" s="10"/>
    </row>
    <row r="41" spans="1:12" x14ac:dyDescent="0.2">
      <c r="A41" s="6"/>
      <c r="B41" s="6"/>
      <c r="C41" s="6"/>
      <c r="D41" s="10"/>
      <c r="E41" s="10"/>
      <c r="F41" s="8">
        <f t="shared" si="3"/>
        <v>0</v>
      </c>
      <c r="G41" s="10"/>
      <c r="H41" s="8">
        <f t="shared" si="4"/>
        <v>0</v>
      </c>
      <c r="I41" s="10"/>
      <c r="J41" s="10"/>
      <c r="K41" s="8">
        <f t="shared" si="5"/>
        <v>0</v>
      </c>
      <c r="L41" s="10"/>
    </row>
    <row r="42" spans="1:12" x14ac:dyDescent="0.2">
      <c r="A42" s="6"/>
      <c r="B42" s="6"/>
      <c r="C42" s="6"/>
      <c r="D42" s="10"/>
      <c r="E42" s="10"/>
      <c r="F42" s="8">
        <f t="shared" si="3"/>
        <v>0</v>
      </c>
      <c r="G42" s="10"/>
      <c r="H42" s="8">
        <f t="shared" si="4"/>
        <v>0</v>
      </c>
      <c r="I42" s="10"/>
      <c r="J42" s="10"/>
      <c r="K42" s="8">
        <f t="shared" si="5"/>
        <v>0</v>
      </c>
      <c r="L42" s="10"/>
    </row>
    <row r="43" spans="1:12" x14ac:dyDescent="0.2">
      <c r="A43" s="6"/>
      <c r="B43" s="6"/>
      <c r="C43" s="6"/>
      <c r="D43" s="10"/>
      <c r="E43" s="10"/>
      <c r="F43" s="8">
        <f t="shared" si="3"/>
        <v>0</v>
      </c>
      <c r="G43" s="10"/>
      <c r="H43" s="8">
        <f t="shared" si="4"/>
        <v>0</v>
      </c>
      <c r="I43" s="10"/>
      <c r="J43" s="10"/>
      <c r="K43" s="8">
        <f t="shared" si="5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G2" sqref="G2:H2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4.375" style="1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0.875" style="3" customWidth="1"/>
    <col min="9" max="9" width="12.25" customWidth="1"/>
    <col min="10" max="10" width="7" style="4" customWidth="1"/>
    <col min="11" max="11" width="11.25" style="3" customWidth="1"/>
    <col min="12" max="12" width="9.25" customWidth="1"/>
  </cols>
  <sheetData>
    <row r="1" spans="1:12" ht="18" x14ac:dyDescent="0.25">
      <c r="A1" s="34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2" customFormat="1" ht="27.95" customHeight="1" x14ac:dyDescent="0.2">
      <c r="A2" s="36" t="s">
        <v>56</v>
      </c>
      <c r="B2" s="33"/>
      <c r="C2" s="33" t="s">
        <v>57</v>
      </c>
      <c r="D2" s="33"/>
      <c r="E2" s="33" t="s">
        <v>58</v>
      </c>
      <c r="F2" s="33"/>
      <c r="G2" s="33" t="s">
        <v>59</v>
      </c>
      <c r="H2" s="33"/>
      <c r="I2" s="33" t="s">
        <v>60</v>
      </c>
      <c r="J2" s="33"/>
      <c r="K2" s="33" t="s">
        <v>61</v>
      </c>
      <c r="L2" s="33"/>
    </row>
    <row r="3" spans="1:12" s="5" customFormat="1" ht="38.25" x14ac:dyDescent="0.2">
      <c r="A3" s="26" t="s">
        <v>62</v>
      </c>
      <c r="B3" s="26" t="s">
        <v>0</v>
      </c>
      <c r="C3" s="26" t="s">
        <v>1</v>
      </c>
      <c r="D3" s="27" t="s">
        <v>63</v>
      </c>
      <c r="E3" s="27" t="s">
        <v>64</v>
      </c>
      <c r="F3" s="28" t="s">
        <v>65</v>
      </c>
      <c r="G3" s="29" t="s">
        <v>2</v>
      </c>
      <c r="H3" s="28" t="s">
        <v>3</v>
      </c>
      <c r="I3" s="30" t="s">
        <v>66</v>
      </c>
      <c r="J3" s="29" t="s">
        <v>4</v>
      </c>
      <c r="K3" s="28" t="s">
        <v>3</v>
      </c>
      <c r="L3" s="30" t="s">
        <v>67</v>
      </c>
    </row>
    <row r="5" spans="1:12" x14ac:dyDescent="0.2">
      <c r="A5" s="19" t="s">
        <v>68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7" spans="1:12" x14ac:dyDescent="0.2">
      <c r="A7" s="20" t="s">
        <v>69</v>
      </c>
      <c r="B7" s="20" t="s">
        <v>70</v>
      </c>
      <c r="C7" s="20" t="s">
        <v>71</v>
      </c>
      <c r="D7" s="21">
        <v>0.41666666666666669</v>
      </c>
      <c r="E7" s="21">
        <v>0.43950231481481478</v>
      </c>
      <c r="F7" s="22">
        <v>1973</v>
      </c>
      <c r="G7" s="23">
        <v>1.085</v>
      </c>
      <c r="H7" s="22">
        <v>1818.4331797235025</v>
      </c>
      <c r="I7" s="24">
        <v>2</v>
      </c>
      <c r="J7" s="23">
        <v>1.1120000000000001</v>
      </c>
      <c r="K7" s="22">
        <v>1774.2805755395682</v>
      </c>
      <c r="L7" s="24">
        <v>2</v>
      </c>
    </row>
    <row r="8" spans="1:12" x14ac:dyDescent="0.2">
      <c r="A8" s="20" t="s">
        <v>72</v>
      </c>
      <c r="B8" s="20" t="s">
        <v>73</v>
      </c>
      <c r="C8" s="20" t="s">
        <v>71</v>
      </c>
      <c r="D8" s="25">
        <v>0.41666666666666669</v>
      </c>
      <c r="E8" s="25">
        <v>0.43878472222222226</v>
      </c>
      <c r="F8" s="22">
        <v>1911</v>
      </c>
      <c r="G8" s="24">
        <v>1.085</v>
      </c>
      <c r="H8" s="22">
        <v>1761.2903225806451</v>
      </c>
      <c r="I8" s="24">
        <v>1</v>
      </c>
      <c r="J8" s="24">
        <v>1.1120000000000001</v>
      </c>
      <c r="K8" s="22">
        <v>1718.5251798561148</v>
      </c>
      <c r="L8" s="24">
        <v>1</v>
      </c>
    </row>
    <row r="9" spans="1:12" x14ac:dyDescent="0.2">
      <c r="A9" s="20" t="s">
        <v>74</v>
      </c>
      <c r="B9" s="20" t="s">
        <v>75</v>
      </c>
      <c r="C9" s="20"/>
      <c r="D9" s="25">
        <v>0.41666666666666669</v>
      </c>
      <c r="E9" s="25">
        <v>0.44112268518518521</v>
      </c>
      <c r="F9" s="22">
        <v>2113</v>
      </c>
      <c r="G9" s="24">
        <v>1.1100000000000001</v>
      </c>
      <c r="H9" s="22">
        <v>1903.6036036036035</v>
      </c>
      <c r="I9" s="24">
        <v>6</v>
      </c>
      <c r="J9" s="24">
        <v>1.1379999999999999</v>
      </c>
      <c r="K9" s="22">
        <v>1856.7662565905098</v>
      </c>
      <c r="L9" s="24">
        <v>4</v>
      </c>
    </row>
    <row r="10" spans="1:12" x14ac:dyDescent="0.2">
      <c r="A10" s="20" t="s">
        <v>76</v>
      </c>
      <c r="B10" s="20" t="s">
        <v>77</v>
      </c>
      <c r="C10" s="20" t="s">
        <v>71</v>
      </c>
      <c r="D10" s="25">
        <v>0.41666666666666669</v>
      </c>
      <c r="E10" s="25">
        <v>0.44013888888888886</v>
      </c>
      <c r="F10" s="22">
        <v>2028</v>
      </c>
      <c r="G10" s="24">
        <v>1.085</v>
      </c>
      <c r="H10" s="22">
        <v>1869.1244239631337</v>
      </c>
      <c r="I10" s="24">
        <v>3</v>
      </c>
      <c r="J10" s="24">
        <v>1.085</v>
      </c>
      <c r="K10" s="22">
        <v>1869.1244239631337</v>
      </c>
      <c r="L10" s="24">
        <v>5</v>
      </c>
    </row>
    <row r="11" spans="1:12" x14ac:dyDescent="0.2">
      <c r="A11" s="20" t="s">
        <v>78</v>
      </c>
      <c r="B11" s="20" t="s">
        <v>79</v>
      </c>
      <c r="C11" s="20" t="s">
        <v>80</v>
      </c>
      <c r="D11" s="25">
        <v>0.41666666666666669</v>
      </c>
      <c r="E11" s="25">
        <v>0.44118055555555552</v>
      </c>
      <c r="F11" s="22">
        <v>2118</v>
      </c>
      <c r="G11" s="24">
        <v>1.127</v>
      </c>
      <c r="H11" s="22">
        <v>1879.3256433007987</v>
      </c>
      <c r="I11" s="24">
        <v>5</v>
      </c>
      <c r="J11" s="24">
        <v>1.155</v>
      </c>
      <c r="K11" s="22">
        <v>1833.7662337662337</v>
      </c>
      <c r="L11" s="24">
        <v>3</v>
      </c>
    </row>
    <row r="12" spans="1:12" x14ac:dyDescent="0.2">
      <c r="A12" s="20" t="s">
        <v>81</v>
      </c>
      <c r="B12" s="20" t="s">
        <v>82</v>
      </c>
      <c r="C12" s="20"/>
      <c r="D12" s="25">
        <v>0.41666666666666669</v>
      </c>
      <c r="E12" s="25">
        <v>0.43966435185185188</v>
      </c>
      <c r="F12" s="22">
        <v>1987</v>
      </c>
      <c r="G12" s="24">
        <v>1.0580000000000001</v>
      </c>
      <c r="H12" s="22">
        <v>1878.0718336483931</v>
      </c>
      <c r="I12" s="24">
        <v>4</v>
      </c>
      <c r="J12" s="24">
        <v>1.0580000000000001</v>
      </c>
      <c r="K12" s="22">
        <v>1878.0718336483931</v>
      </c>
      <c r="L12" s="24">
        <v>6</v>
      </c>
    </row>
    <row r="13" spans="1:12" ht="12.75" hidden="1" customHeight="1" x14ac:dyDescent="0.2">
      <c r="A13" s="20" t="s">
        <v>71</v>
      </c>
      <c r="B13" s="20" t="s">
        <v>71</v>
      </c>
      <c r="C13" s="20"/>
      <c r="D13" s="25" t="s">
        <v>71</v>
      </c>
      <c r="E13" s="25">
        <v>0.68410879629629628</v>
      </c>
      <c r="F13" s="22" t="e">
        <v>#VALUE!</v>
      </c>
      <c r="G13" s="24" t="s">
        <v>71</v>
      </c>
      <c r="H13" s="22" t="e">
        <v>#VALUE!</v>
      </c>
      <c r="I13" s="24" t="s">
        <v>71</v>
      </c>
      <c r="J13" s="24" t="s">
        <v>71</v>
      </c>
      <c r="K13" s="22" t="e">
        <v>#VALUE!</v>
      </c>
      <c r="L13" s="24" t="s">
        <v>71</v>
      </c>
    </row>
    <row r="14" spans="1:12" x14ac:dyDescent="0.2">
      <c r="A14" s="18"/>
      <c r="B14" s="18"/>
      <c r="C14" s="18"/>
      <c r="D14" s="18"/>
      <c r="E14" s="18"/>
      <c r="F14" s="18"/>
      <c r="G14" s="18"/>
      <c r="H14" s="18"/>
      <c r="I14" s="18" t="s">
        <v>71</v>
      </c>
      <c r="J14" s="18"/>
      <c r="K14" s="18"/>
      <c r="L14" s="18"/>
    </row>
    <row r="15" spans="1:12" x14ac:dyDescent="0.2">
      <c r="A15" s="20" t="s">
        <v>83</v>
      </c>
      <c r="B15" s="20"/>
      <c r="C15" s="20"/>
      <c r="D15" s="24"/>
      <c r="E15" s="24"/>
      <c r="F15" s="22">
        <v>0</v>
      </c>
      <c r="G15" s="24"/>
      <c r="H15" s="22">
        <v>0</v>
      </c>
      <c r="I15" s="24"/>
      <c r="J15" s="24"/>
      <c r="K15" s="22">
        <v>0</v>
      </c>
      <c r="L15" s="24"/>
    </row>
    <row r="16" spans="1:12" x14ac:dyDescent="0.2">
      <c r="A16" s="20"/>
      <c r="B16" s="20"/>
      <c r="C16" s="20"/>
      <c r="D16" s="24"/>
      <c r="E16" s="24"/>
      <c r="F16" s="22">
        <v>0</v>
      </c>
      <c r="G16" s="24"/>
      <c r="H16" s="22">
        <v>0</v>
      </c>
      <c r="I16" s="24"/>
      <c r="J16" s="24"/>
      <c r="K16" s="22">
        <v>0</v>
      </c>
      <c r="L16" s="24"/>
    </row>
    <row r="17" spans="1:12" x14ac:dyDescent="0.2">
      <c r="A17" s="20" t="s">
        <v>69</v>
      </c>
      <c r="B17" s="20" t="s">
        <v>70</v>
      </c>
      <c r="C17" s="20" t="s">
        <v>71</v>
      </c>
      <c r="D17" s="25">
        <v>0.45833333333333331</v>
      </c>
      <c r="E17" s="25">
        <v>0.48981481481481487</v>
      </c>
      <c r="F17" s="22">
        <v>2720</v>
      </c>
      <c r="G17" s="24">
        <v>1.085</v>
      </c>
      <c r="H17" s="22">
        <v>2506.9124423963135</v>
      </c>
      <c r="I17" s="24">
        <v>4</v>
      </c>
      <c r="J17" s="24">
        <v>1.1120000000000001</v>
      </c>
      <c r="K17" s="22">
        <v>2446.0431654676258</v>
      </c>
      <c r="L17" s="24">
        <v>3</v>
      </c>
    </row>
    <row r="18" spans="1:12" x14ac:dyDescent="0.2">
      <c r="A18" s="20" t="s">
        <v>72</v>
      </c>
      <c r="B18" s="20" t="s">
        <v>73</v>
      </c>
      <c r="C18" s="20" t="s">
        <v>71</v>
      </c>
      <c r="D18" s="25">
        <v>0.45833333333333331</v>
      </c>
      <c r="E18" s="25">
        <v>0.4894444444444444</v>
      </c>
      <c r="F18" s="22">
        <v>2688</v>
      </c>
      <c r="G18" s="24">
        <v>1.085</v>
      </c>
      <c r="H18" s="22">
        <v>2477.4193548387098</v>
      </c>
      <c r="I18" s="24">
        <v>2</v>
      </c>
      <c r="J18" s="24">
        <v>1.1120000000000001</v>
      </c>
      <c r="K18" s="22">
        <v>2417.2661870503593</v>
      </c>
      <c r="L18" s="24">
        <v>2</v>
      </c>
    </row>
    <row r="19" spans="1:12" x14ac:dyDescent="0.2">
      <c r="A19" s="20" t="s">
        <v>74</v>
      </c>
      <c r="B19" s="20" t="s">
        <v>75</v>
      </c>
      <c r="C19" s="20"/>
      <c r="D19" s="25">
        <v>0.45833333333333331</v>
      </c>
      <c r="E19" s="25">
        <v>0.49054398148148143</v>
      </c>
      <c r="F19" s="22">
        <v>2783</v>
      </c>
      <c r="G19" s="24">
        <v>1.1100000000000001</v>
      </c>
      <c r="H19" s="22">
        <v>2507.2072072072069</v>
      </c>
      <c r="I19" s="24">
        <v>4</v>
      </c>
      <c r="J19" s="24">
        <v>1.1379999999999999</v>
      </c>
      <c r="K19" s="22">
        <v>2445.5184534270652</v>
      </c>
      <c r="L19" s="24">
        <v>3</v>
      </c>
    </row>
    <row r="20" spans="1:12" x14ac:dyDescent="0.2">
      <c r="A20" s="20" t="s">
        <v>76</v>
      </c>
      <c r="B20" s="20" t="s">
        <v>77</v>
      </c>
      <c r="C20" s="20" t="s">
        <v>71</v>
      </c>
      <c r="D20" s="25">
        <v>0.45833333333333331</v>
      </c>
      <c r="E20" s="25">
        <v>0.49121527777777779</v>
      </c>
      <c r="F20" s="22">
        <v>2841</v>
      </c>
      <c r="G20" s="24">
        <v>1.085</v>
      </c>
      <c r="H20" s="22">
        <v>2618.4331797235022</v>
      </c>
      <c r="I20" s="24">
        <v>6</v>
      </c>
      <c r="J20" s="24">
        <v>1.085</v>
      </c>
      <c r="K20" s="22">
        <v>2618.4331797235022</v>
      </c>
      <c r="L20" s="24">
        <v>6</v>
      </c>
    </row>
    <row r="21" spans="1:12" x14ac:dyDescent="0.2">
      <c r="A21" s="20" t="s">
        <v>78</v>
      </c>
      <c r="B21" s="20" t="s">
        <v>79</v>
      </c>
      <c r="C21" s="20" t="s">
        <v>80</v>
      </c>
      <c r="D21" s="25">
        <v>0.45833333333333331</v>
      </c>
      <c r="E21" s="25">
        <v>0.48980324074074072</v>
      </c>
      <c r="F21" s="22">
        <v>2719</v>
      </c>
      <c r="G21" s="24">
        <v>1.127</v>
      </c>
      <c r="H21" s="22">
        <v>2412.5998225377107</v>
      </c>
      <c r="I21" s="24">
        <v>1</v>
      </c>
      <c r="J21" s="24">
        <v>1.155</v>
      </c>
      <c r="K21" s="22">
        <v>2354.1125541125539</v>
      </c>
      <c r="L21" s="24">
        <v>1</v>
      </c>
    </row>
    <row r="22" spans="1:12" x14ac:dyDescent="0.2">
      <c r="A22" s="20" t="s">
        <v>81</v>
      </c>
      <c r="B22" s="20" t="s">
        <v>82</v>
      </c>
      <c r="C22" s="20"/>
      <c r="D22" s="25">
        <v>0.45833333333333331</v>
      </c>
      <c r="E22" s="25">
        <v>0.48875000000000002</v>
      </c>
      <c r="F22" s="22">
        <v>2628</v>
      </c>
      <c r="G22" s="24">
        <v>1.0580000000000001</v>
      </c>
      <c r="H22" s="22">
        <v>2483.9319470699434</v>
      </c>
      <c r="I22" s="24">
        <v>3</v>
      </c>
      <c r="J22" s="24">
        <v>1.0580000000000001</v>
      </c>
      <c r="K22" s="22">
        <v>2483.9319470699434</v>
      </c>
      <c r="L22" s="24">
        <v>5</v>
      </c>
    </row>
    <row r="23" spans="1:12" hidden="1" x14ac:dyDescent="0.2">
      <c r="A23" s="6" t="s">
        <v>44</v>
      </c>
      <c r="B23" s="6"/>
      <c r="C23" s="6"/>
      <c r="D23" s="11" t="s">
        <v>44</v>
      </c>
      <c r="E23" s="11" t="s">
        <v>44</v>
      </c>
      <c r="F23" s="8" t="e">
        <f t="shared" ref="F23:F43" si="0">(HOUR(E23-D23)*60*60)+(MINUTE(E23-D23)*60)+SECOND(E23-D23)</f>
        <v>#VALUE!</v>
      </c>
      <c r="G23" s="10" t="s">
        <v>44</v>
      </c>
      <c r="H23" s="8" t="e">
        <f t="shared" ref="H23:H43" si="1">(F23/(IF(G23, G23, 1)))</f>
        <v>#VALUE!</v>
      </c>
      <c r="I23" s="10" t="s">
        <v>44</v>
      </c>
      <c r="J23" s="10" t="s">
        <v>44</v>
      </c>
      <c r="K23" s="8" t="e">
        <f t="shared" ref="K23:K43" si="2">(F23/(IF(J23, J23, 1)))</f>
        <v>#VALUE!</v>
      </c>
      <c r="L23" s="10" t="s">
        <v>44</v>
      </c>
    </row>
    <row r="24" spans="1:12" x14ac:dyDescent="0.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 x14ac:dyDescent="0.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 x14ac:dyDescent="0.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 x14ac:dyDescent="0.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 x14ac:dyDescent="0.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 x14ac:dyDescent="0.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 x14ac:dyDescent="0.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 x14ac:dyDescent="0.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 x14ac:dyDescent="0.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 x14ac:dyDescent="0.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 x14ac:dyDescent="0.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 x14ac:dyDescent="0.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 x14ac:dyDescent="0.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 x14ac:dyDescent="0.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 x14ac:dyDescent="0.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 x14ac:dyDescent="0.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XFD3"/>
    </sheetView>
  </sheetViews>
  <sheetFormatPr defaultRowHeight="12.75" x14ac:dyDescent="0.2"/>
  <sheetData>
    <row r="1" spans="1:12" s="32" customFormat="1" x14ac:dyDescent="0.2">
      <c r="A1" s="32" t="s">
        <v>55</v>
      </c>
    </row>
    <row r="2" spans="1:12" s="32" customFormat="1" x14ac:dyDescent="0.2">
      <c r="A2" s="32" t="s">
        <v>84</v>
      </c>
      <c r="C2" s="32" t="s">
        <v>57</v>
      </c>
      <c r="E2" s="32" t="s">
        <v>85</v>
      </c>
      <c r="G2" s="32" t="s">
        <v>86</v>
      </c>
      <c r="I2" s="32" t="s">
        <v>60</v>
      </c>
      <c r="K2" s="32" t="s">
        <v>87</v>
      </c>
    </row>
    <row r="3" spans="1:12" s="32" customFormat="1" x14ac:dyDescent="0.2">
      <c r="A3" s="32" t="s">
        <v>62</v>
      </c>
      <c r="B3" s="32" t="s">
        <v>0</v>
      </c>
      <c r="C3" s="32" t="s">
        <v>1</v>
      </c>
      <c r="D3" s="32" t="s">
        <v>63</v>
      </c>
      <c r="E3" s="32" t="s">
        <v>64</v>
      </c>
      <c r="F3" s="32" t="s">
        <v>65</v>
      </c>
      <c r="G3" s="32" t="s">
        <v>2</v>
      </c>
      <c r="H3" s="32" t="s">
        <v>3</v>
      </c>
      <c r="I3" s="32" t="s">
        <v>66</v>
      </c>
      <c r="J3" s="32" t="s">
        <v>4</v>
      </c>
      <c r="K3" s="32" t="s">
        <v>3</v>
      </c>
      <c r="L3" s="32" t="s">
        <v>67</v>
      </c>
    </row>
    <row r="5" spans="1:12" x14ac:dyDescent="0.2">
      <c r="A5" t="s">
        <v>88</v>
      </c>
    </row>
    <row r="7" spans="1:12" x14ac:dyDescent="0.2">
      <c r="A7" t="s">
        <v>89</v>
      </c>
      <c r="B7" t="s">
        <v>90</v>
      </c>
      <c r="C7" t="s">
        <v>91</v>
      </c>
      <c r="D7" s="31">
        <v>0.66666666666666663</v>
      </c>
      <c r="E7" s="31">
        <v>0.69008101851851855</v>
      </c>
      <c r="F7">
        <v>2023</v>
      </c>
      <c r="G7">
        <v>1.127</v>
      </c>
      <c r="H7">
        <v>1795</v>
      </c>
      <c r="I7">
        <v>3</v>
      </c>
      <c r="J7">
        <v>1.127</v>
      </c>
      <c r="K7">
        <v>1795</v>
      </c>
      <c r="L7">
        <v>3</v>
      </c>
    </row>
    <row r="8" spans="1:12" x14ac:dyDescent="0.2">
      <c r="A8" t="s">
        <v>72</v>
      </c>
      <c r="B8" t="s">
        <v>73</v>
      </c>
      <c r="C8" t="s">
        <v>71</v>
      </c>
      <c r="D8" s="31">
        <v>0.66666666666666663</v>
      </c>
      <c r="E8" s="31">
        <v>0.6888657407407407</v>
      </c>
      <c r="F8">
        <v>1918</v>
      </c>
      <c r="G8">
        <v>1.085</v>
      </c>
      <c r="H8">
        <v>1768</v>
      </c>
      <c r="I8">
        <v>2</v>
      </c>
      <c r="J8">
        <v>1.1120000000000001</v>
      </c>
      <c r="K8">
        <v>1725</v>
      </c>
      <c r="L8">
        <v>2</v>
      </c>
    </row>
    <row r="9" spans="1:12" x14ac:dyDescent="0.2">
      <c r="A9" t="s">
        <v>92</v>
      </c>
      <c r="B9" t="s">
        <v>93</v>
      </c>
      <c r="C9" t="s">
        <v>94</v>
      </c>
      <c r="D9" s="31">
        <v>0.66666666666666663</v>
      </c>
      <c r="E9" s="31">
        <v>0.69130787037037045</v>
      </c>
      <c r="F9">
        <v>2129</v>
      </c>
      <c r="G9">
        <v>1.127</v>
      </c>
      <c r="H9">
        <v>1889</v>
      </c>
      <c r="I9">
        <v>4</v>
      </c>
      <c r="J9">
        <v>1.127</v>
      </c>
      <c r="K9">
        <v>1889</v>
      </c>
      <c r="L9">
        <v>5</v>
      </c>
    </row>
    <row r="10" spans="1:12" x14ac:dyDescent="0.2">
      <c r="A10" t="s">
        <v>78</v>
      </c>
      <c r="B10" t="s">
        <v>79</v>
      </c>
      <c r="C10" t="s">
        <v>80</v>
      </c>
      <c r="D10" s="31">
        <v>0.66666666666666663</v>
      </c>
      <c r="E10" s="31">
        <v>0.69140046296296298</v>
      </c>
      <c r="F10">
        <v>2137</v>
      </c>
      <c r="G10">
        <v>1.127</v>
      </c>
      <c r="H10">
        <v>1896</v>
      </c>
      <c r="I10">
        <v>5</v>
      </c>
      <c r="J10">
        <v>1.155</v>
      </c>
      <c r="K10">
        <v>1850</v>
      </c>
      <c r="L10">
        <v>4</v>
      </c>
    </row>
    <row r="11" spans="1:12" x14ac:dyDescent="0.2">
      <c r="A11" t="s">
        <v>81</v>
      </c>
      <c r="B11" t="s">
        <v>82</v>
      </c>
      <c r="D11" s="31">
        <v>0.66666666666666663</v>
      </c>
      <c r="E11" s="31">
        <v>0.68759259259259264</v>
      </c>
      <c r="F11">
        <v>1808</v>
      </c>
      <c r="G11">
        <v>1.0580000000000001</v>
      </c>
      <c r="H11">
        <v>1709</v>
      </c>
      <c r="I11">
        <v>1</v>
      </c>
      <c r="J11">
        <v>1.0580000000000001</v>
      </c>
      <c r="K11">
        <v>1709</v>
      </c>
      <c r="L11">
        <v>1</v>
      </c>
    </row>
    <row r="12" spans="1:12" x14ac:dyDescent="0.2">
      <c r="I12" t="s">
        <v>71</v>
      </c>
      <c r="L12" t="s">
        <v>71</v>
      </c>
    </row>
    <row r="13" spans="1:12" x14ac:dyDescent="0.2">
      <c r="F13">
        <v>0</v>
      </c>
      <c r="H13">
        <v>0</v>
      </c>
      <c r="K13">
        <v>0</v>
      </c>
    </row>
    <row r="14" spans="1:12" x14ac:dyDescent="0.2">
      <c r="F14">
        <v>0</v>
      </c>
      <c r="H14">
        <v>0</v>
      </c>
      <c r="K14">
        <v>0</v>
      </c>
    </row>
    <row r="15" spans="1:12" x14ac:dyDescent="0.2">
      <c r="F15">
        <v>0</v>
      </c>
      <c r="H15">
        <v>0</v>
      </c>
      <c r="K15">
        <v>0</v>
      </c>
    </row>
    <row r="16" spans="1:12" x14ac:dyDescent="0.2">
      <c r="F16">
        <v>0</v>
      </c>
      <c r="H16">
        <v>0</v>
      </c>
      <c r="K16">
        <v>0</v>
      </c>
    </row>
    <row r="17" spans="6:11" x14ac:dyDescent="0.2">
      <c r="F17">
        <v>0</v>
      </c>
      <c r="H17">
        <v>0</v>
      </c>
      <c r="K17">
        <v>0</v>
      </c>
    </row>
    <row r="18" spans="6:11" x14ac:dyDescent="0.2">
      <c r="F18">
        <v>0</v>
      </c>
      <c r="H18">
        <v>0</v>
      </c>
      <c r="K18">
        <v>0</v>
      </c>
    </row>
    <row r="19" spans="6:11" x14ac:dyDescent="0.2">
      <c r="F19">
        <v>0</v>
      </c>
      <c r="H19">
        <v>0</v>
      </c>
      <c r="K19">
        <v>0</v>
      </c>
    </row>
    <row r="20" spans="6:11" x14ac:dyDescent="0.2">
      <c r="F20">
        <v>0</v>
      </c>
      <c r="H20">
        <v>0</v>
      </c>
      <c r="K20">
        <v>0</v>
      </c>
    </row>
    <row r="21" spans="6:11" x14ac:dyDescent="0.2">
      <c r="F21">
        <v>0</v>
      </c>
      <c r="H21">
        <v>0</v>
      </c>
      <c r="K21">
        <v>0</v>
      </c>
    </row>
    <row r="22" spans="6:11" x14ac:dyDescent="0.2">
      <c r="F22">
        <v>0</v>
      </c>
      <c r="H22">
        <v>0</v>
      </c>
      <c r="K22">
        <v>0</v>
      </c>
    </row>
    <row r="23" spans="6:11" x14ac:dyDescent="0.2">
      <c r="F23">
        <v>0</v>
      </c>
      <c r="H23">
        <v>0</v>
      </c>
      <c r="K23">
        <v>0</v>
      </c>
    </row>
    <row r="24" spans="6:11" x14ac:dyDescent="0.2">
      <c r="F24">
        <v>0</v>
      </c>
      <c r="H24">
        <v>0</v>
      </c>
      <c r="K24">
        <v>0</v>
      </c>
    </row>
    <row r="25" spans="6:11" x14ac:dyDescent="0.2">
      <c r="F25">
        <v>0</v>
      </c>
      <c r="H25">
        <v>0</v>
      </c>
      <c r="K25">
        <v>0</v>
      </c>
    </row>
    <row r="26" spans="6:11" x14ac:dyDescent="0.2">
      <c r="F26">
        <v>0</v>
      </c>
      <c r="H26">
        <v>0</v>
      </c>
      <c r="K26">
        <v>0</v>
      </c>
    </row>
    <row r="27" spans="6:11" x14ac:dyDescent="0.2">
      <c r="F27">
        <v>0</v>
      </c>
      <c r="H27">
        <v>0</v>
      </c>
      <c r="K27">
        <v>0</v>
      </c>
    </row>
    <row r="28" spans="6:11" x14ac:dyDescent="0.2">
      <c r="F28">
        <v>0</v>
      </c>
      <c r="H28">
        <v>0</v>
      </c>
      <c r="K28">
        <v>0</v>
      </c>
    </row>
    <row r="29" spans="6:11" x14ac:dyDescent="0.2">
      <c r="F29">
        <v>0</v>
      </c>
      <c r="H29">
        <v>0</v>
      </c>
      <c r="K29">
        <v>0</v>
      </c>
    </row>
    <row r="30" spans="6:11" x14ac:dyDescent="0.2">
      <c r="F30">
        <v>0</v>
      </c>
      <c r="H30">
        <v>0</v>
      </c>
      <c r="K30">
        <v>0</v>
      </c>
    </row>
    <row r="31" spans="6:11" x14ac:dyDescent="0.2">
      <c r="F31">
        <v>0</v>
      </c>
      <c r="H31">
        <v>0</v>
      </c>
      <c r="K31">
        <v>0</v>
      </c>
    </row>
    <row r="32" spans="6:11" x14ac:dyDescent="0.2">
      <c r="F32">
        <v>0</v>
      </c>
      <c r="H32">
        <v>0</v>
      </c>
      <c r="K32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XFD1048576"/>
    </sheetView>
  </sheetViews>
  <sheetFormatPr defaultColWidth="11" defaultRowHeight="12.75" x14ac:dyDescent="0.2"/>
  <cols>
    <col min="1" max="1" width="11.75" style="19" customWidth="1"/>
    <col min="2" max="2" width="15.25" style="19" customWidth="1"/>
    <col min="3" max="3" width="14.375" style="19" customWidth="1"/>
    <col min="4" max="4" width="9.75" style="2" customWidth="1"/>
    <col min="5" max="5" width="10" style="2" customWidth="1"/>
    <col min="6" max="6" width="12.875" style="3" customWidth="1"/>
    <col min="7" max="7" width="8.625" style="4" customWidth="1"/>
    <col min="8" max="8" width="10.875" style="3" customWidth="1"/>
    <col min="9" max="9" width="12.25" style="18" customWidth="1"/>
    <col min="10" max="10" width="7" style="4" customWidth="1"/>
    <col min="11" max="11" width="11.25" style="3" customWidth="1"/>
    <col min="12" max="12" width="9.25" style="18" customWidth="1"/>
    <col min="13" max="16384" width="11" style="18"/>
  </cols>
  <sheetData>
    <row r="1" spans="1:12" ht="18" x14ac:dyDescent="0.25">
      <c r="A1" s="34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2" customFormat="1" ht="27.95" customHeight="1" x14ac:dyDescent="0.2">
      <c r="A2" s="36" t="s">
        <v>95</v>
      </c>
      <c r="B2" s="33"/>
      <c r="C2" s="33" t="s">
        <v>96</v>
      </c>
      <c r="D2" s="33"/>
      <c r="E2" s="33" t="s">
        <v>97</v>
      </c>
      <c r="F2" s="33"/>
      <c r="G2" s="33" t="s">
        <v>98</v>
      </c>
      <c r="H2" s="33"/>
      <c r="I2" s="33" t="s">
        <v>8</v>
      </c>
      <c r="J2" s="33"/>
      <c r="K2" s="33" t="s">
        <v>99</v>
      </c>
      <c r="L2" s="33"/>
    </row>
    <row r="3" spans="1:12" s="5" customFormat="1" ht="38.25" x14ac:dyDescent="0.2">
      <c r="A3" s="26" t="s">
        <v>9</v>
      </c>
      <c r="B3" s="26" t="s">
        <v>0</v>
      </c>
      <c r="C3" s="26" t="s">
        <v>1</v>
      </c>
      <c r="D3" s="27" t="s">
        <v>6</v>
      </c>
      <c r="E3" s="27" t="s">
        <v>5</v>
      </c>
      <c r="F3" s="28" t="s">
        <v>7</v>
      </c>
      <c r="G3" s="29" t="s">
        <v>2</v>
      </c>
      <c r="H3" s="28" t="s">
        <v>3</v>
      </c>
      <c r="I3" s="30" t="s">
        <v>13</v>
      </c>
      <c r="J3" s="29" t="s">
        <v>4</v>
      </c>
      <c r="K3" s="28" t="s">
        <v>3</v>
      </c>
      <c r="L3" s="30" t="s">
        <v>14</v>
      </c>
    </row>
    <row r="5" spans="1:12" x14ac:dyDescent="0.2">
      <c r="A5" s="19" t="s">
        <v>100</v>
      </c>
    </row>
    <row r="7" spans="1:12" x14ac:dyDescent="0.2">
      <c r="A7" s="20" t="s">
        <v>101</v>
      </c>
      <c r="B7" s="20" t="s">
        <v>15</v>
      </c>
      <c r="C7" s="20" t="s">
        <v>16</v>
      </c>
      <c r="D7" s="21">
        <v>0.41666666666666669</v>
      </c>
      <c r="E7" s="21">
        <v>0.44206018518518514</v>
      </c>
      <c r="F7" s="22">
        <f t="shared" ref="F7:F43" si="0">(HOUR(E7-D7)*60*60)+(MINUTE(E7-D7)*60)+SECOND(E7-D7)</f>
        <v>2194</v>
      </c>
      <c r="G7" s="23">
        <v>1.127</v>
      </c>
      <c r="H7" s="22">
        <f t="shared" ref="H7:H43" si="1">(F7/(IF(G7, G7, 1)))</f>
        <v>1946.7613132209406</v>
      </c>
      <c r="I7" s="24">
        <v>1</v>
      </c>
      <c r="J7" s="23">
        <v>1.127</v>
      </c>
      <c r="K7" s="22">
        <f t="shared" ref="K7:K43" si="2">(F7/(IF(J7, J7, 1)))</f>
        <v>1946.7613132209406</v>
      </c>
      <c r="L7" s="24">
        <v>1</v>
      </c>
    </row>
    <row r="8" spans="1:12" x14ac:dyDescent="0.2">
      <c r="A8" s="20" t="s">
        <v>102</v>
      </c>
      <c r="B8" s="20" t="s">
        <v>43</v>
      </c>
      <c r="C8" s="20" t="s">
        <v>103</v>
      </c>
      <c r="D8" s="25">
        <v>0.41666666666666669</v>
      </c>
      <c r="E8" s="25">
        <v>0.44267361111111114</v>
      </c>
      <c r="F8" s="22">
        <f t="shared" si="0"/>
        <v>2247</v>
      </c>
      <c r="G8" s="24">
        <v>1.127</v>
      </c>
      <c r="H8" s="22">
        <f t="shared" si="1"/>
        <v>1993.7888198757764</v>
      </c>
      <c r="I8" s="24">
        <v>2</v>
      </c>
      <c r="J8" s="24">
        <v>1.127</v>
      </c>
      <c r="K8" s="22">
        <f t="shared" si="2"/>
        <v>1993.7888198757764</v>
      </c>
      <c r="L8" s="24">
        <v>2</v>
      </c>
    </row>
    <row r="9" spans="1:12" x14ac:dyDescent="0.2">
      <c r="A9" s="20" t="s">
        <v>17</v>
      </c>
      <c r="B9" s="20" t="s">
        <v>18</v>
      </c>
      <c r="C9" s="20" t="s">
        <v>104</v>
      </c>
      <c r="D9" s="25">
        <v>0.41666666666666669</v>
      </c>
      <c r="E9" s="25">
        <v>0.44333333333333336</v>
      </c>
      <c r="F9" s="22">
        <f t="shared" si="0"/>
        <v>2304</v>
      </c>
      <c r="G9" s="24">
        <v>1.127</v>
      </c>
      <c r="H9" s="22">
        <f t="shared" si="1"/>
        <v>2044.3655723158829</v>
      </c>
      <c r="I9" s="24">
        <v>3</v>
      </c>
      <c r="J9" s="24">
        <v>1.127</v>
      </c>
      <c r="K9" s="22">
        <f t="shared" si="2"/>
        <v>2044.3655723158829</v>
      </c>
      <c r="L9" s="24">
        <v>4</v>
      </c>
    </row>
    <row r="10" spans="1:12" hidden="1" x14ac:dyDescent="0.2">
      <c r="A10" s="20" t="s">
        <v>105</v>
      </c>
      <c r="B10" s="20" t="s">
        <v>106</v>
      </c>
      <c r="C10" s="20" t="s">
        <v>44</v>
      </c>
      <c r="D10" s="25">
        <v>0.41666666666666669</v>
      </c>
      <c r="E10" s="25">
        <v>0.44013888888888886</v>
      </c>
      <c r="F10" s="22">
        <f t="shared" si="0"/>
        <v>2028</v>
      </c>
      <c r="G10" s="24">
        <v>1.085</v>
      </c>
      <c r="H10" s="22">
        <f t="shared" si="1"/>
        <v>1869.1244239631337</v>
      </c>
      <c r="I10" s="24">
        <v>3</v>
      </c>
      <c r="J10" s="24">
        <v>1.085</v>
      </c>
      <c r="K10" s="22">
        <f t="shared" si="2"/>
        <v>1869.1244239631337</v>
      </c>
      <c r="L10" s="24">
        <v>5</v>
      </c>
    </row>
    <row r="11" spans="1:12" x14ac:dyDescent="0.2">
      <c r="A11" s="20" t="s">
        <v>23</v>
      </c>
      <c r="B11" s="20" t="s">
        <v>24</v>
      </c>
      <c r="C11" s="20" t="s">
        <v>25</v>
      </c>
      <c r="D11" s="25">
        <v>0.41666666666666669</v>
      </c>
      <c r="E11" s="25">
        <v>0.44358796296296293</v>
      </c>
      <c r="F11" s="22">
        <f t="shared" si="0"/>
        <v>2326</v>
      </c>
      <c r="G11" s="24">
        <v>1.127</v>
      </c>
      <c r="H11" s="22">
        <f t="shared" si="1"/>
        <v>2063.8864241348715</v>
      </c>
      <c r="I11" s="24">
        <v>4</v>
      </c>
      <c r="J11" s="24">
        <v>1.155</v>
      </c>
      <c r="K11" s="22">
        <f t="shared" si="2"/>
        <v>2013.8528138528138</v>
      </c>
      <c r="L11" s="24">
        <v>3</v>
      </c>
    </row>
    <row r="12" spans="1:12" hidden="1" x14ac:dyDescent="0.2">
      <c r="A12" s="20" t="s">
        <v>42</v>
      </c>
      <c r="B12" s="20" t="s">
        <v>43</v>
      </c>
      <c r="C12" s="20"/>
      <c r="D12" s="25">
        <v>0.66666666666666663</v>
      </c>
      <c r="E12" s="25">
        <v>0.68759259259259264</v>
      </c>
      <c r="F12" s="22">
        <f t="shared" si="0"/>
        <v>1808</v>
      </c>
      <c r="G12" s="24">
        <v>1.0580000000000001</v>
      </c>
      <c r="H12" s="22">
        <f t="shared" si="1"/>
        <v>1708.8846880907372</v>
      </c>
      <c r="I12" s="24">
        <v>1</v>
      </c>
      <c r="J12" s="24">
        <v>1.0580000000000001</v>
      </c>
      <c r="K12" s="22">
        <f t="shared" si="2"/>
        <v>1708.8846880907372</v>
      </c>
      <c r="L12" s="24">
        <v>1</v>
      </c>
    </row>
    <row r="13" spans="1:12" hidden="1" x14ac:dyDescent="0.2">
      <c r="A13" s="20" t="s">
        <v>44</v>
      </c>
      <c r="B13" s="20" t="s">
        <v>44</v>
      </c>
      <c r="C13" s="20"/>
      <c r="D13" s="25" t="s">
        <v>44</v>
      </c>
      <c r="E13" s="25">
        <v>0.68410879629629628</v>
      </c>
      <c r="F13" s="22" t="e">
        <f t="shared" si="0"/>
        <v>#VALUE!</v>
      </c>
      <c r="G13" s="24" t="s">
        <v>44</v>
      </c>
      <c r="H13" s="22" t="e">
        <f t="shared" si="1"/>
        <v>#VALUE!</v>
      </c>
      <c r="I13" s="24" t="s">
        <v>44</v>
      </c>
      <c r="J13" s="24" t="s">
        <v>44</v>
      </c>
      <c r="K13" s="22" t="e">
        <f t="shared" si="2"/>
        <v>#VALUE!</v>
      </c>
      <c r="L13" s="24" t="s">
        <v>44</v>
      </c>
    </row>
    <row r="14" spans="1:12" x14ac:dyDescent="0.2">
      <c r="I14" s="18" t="s">
        <v>44</v>
      </c>
      <c r="L14" s="18" t="s">
        <v>44</v>
      </c>
    </row>
    <row r="15" spans="1:12" hidden="1" x14ac:dyDescent="0.2">
      <c r="A15" s="20" t="s">
        <v>107</v>
      </c>
      <c r="B15" s="20"/>
      <c r="C15" s="20"/>
      <c r="D15" s="24"/>
      <c r="E15" s="24"/>
      <c r="F15" s="22">
        <f t="shared" ref="F15:F22" si="3">(HOUR(E15-D15)*60*60)+(MINUTE(E15-D15)*60)+SECOND(E15-D15)</f>
        <v>0</v>
      </c>
      <c r="G15" s="24"/>
      <c r="H15" s="22">
        <f t="shared" ref="H15:H22" si="4">(F15/(IF(G15, G15, 1)))</f>
        <v>0</v>
      </c>
      <c r="I15" s="24"/>
      <c r="J15" s="24"/>
      <c r="K15" s="22">
        <f t="shared" ref="K15:K22" si="5">(F15/(IF(J15, J15, 1)))</f>
        <v>0</v>
      </c>
      <c r="L15" s="24"/>
    </row>
    <row r="16" spans="1:12" hidden="1" x14ac:dyDescent="0.2">
      <c r="A16" s="20"/>
      <c r="B16" s="20"/>
      <c r="C16" s="20"/>
      <c r="D16" s="24"/>
      <c r="E16" s="24"/>
      <c r="F16" s="22">
        <f t="shared" si="3"/>
        <v>0</v>
      </c>
      <c r="G16" s="24"/>
      <c r="H16" s="22">
        <f t="shared" si="4"/>
        <v>0</v>
      </c>
      <c r="I16" s="24"/>
      <c r="J16" s="24"/>
      <c r="K16" s="22">
        <f t="shared" si="5"/>
        <v>0</v>
      </c>
      <c r="L16" s="24"/>
    </row>
    <row r="17" spans="1:12" hidden="1" x14ac:dyDescent="0.2">
      <c r="A17" s="20" t="s">
        <v>108</v>
      </c>
      <c r="B17" s="20" t="s">
        <v>104</v>
      </c>
      <c r="C17" s="20" t="s">
        <v>44</v>
      </c>
      <c r="D17" s="25">
        <v>0.45833333333333331</v>
      </c>
      <c r="E17" s="25">
        <v>0.48981481481481487</v>
      </c>
      <c r="F17" s="22">
        <f t="shared" si="3"/>
        <v>2720</v>
      </c>
      <c r="G17" s="24">
        <v>1.085</v>
      </c>
      <c r="H17" s="22">
        <f t="shared" si="4"/>
        <v>2506.9124423963135</v>
      </c>
      <c r="I17" s="24">
        <v>4</v>
      </c>
      <c r="J17" s="24">
        <v>1.1120000000000001</v>
      </c>
      <c r="K17" s="22">
        <f t="shared" si="5"/>
        <v>2446.0431654676258</v>
      </c>
      <c r="L17" s="24">
        <v>3</v>
      </c>
    </row>
    <row r="18" spans="1:12" hidden="1" x14ac:dyDescent="0.2">
      <c r="A18" s="20" t="s">
        <v>109</v>
      </c>
      <c r="B18" s="20" t="s">
        <v>110</v>
      </c>
      <c r="C18" s="20" t="s">
        <v>44</v>
      </c>
      <c r="D18" s="25">
        <v>0.45833333333333331</v>
      </c>
      <c r="E18" s="25">
        <v>0.4894444444444444</v>
      </c>
      <c r="F18" s="22">
        <f t="shared" si="3"/>
        <v>2688</v>
      </c>
      <c r="G18" s="24">
        <v>1.085</v>
      </c>
      <c r="H18" s="22">
        <f t="shared" si="4"/>
        <v>2477.4193548387098</v>
      </c>
      <c r="I18" s="24">
        <v>2</v>
      </c>
      <c r="J18" s="24">
        <v>1.1120000000000001</v>
      </c>
      <c r="K18" s="22">
        <f t="shared" si="5"/>
        <v>2417.2661870503593</v>
      </c>
      <c r="L18" s="24">
        <v>2</v>
      </c>
    </row>
    <row r="19" spans="1:12" hidden="1" x14ac:dyDescent="0.2">
      <c r="A19" s="20" t="s">
        <v>39</v>
      </c>
      <c r="B19" s="20" t="s">
        <v>20</v>
      </c>
      <c r="C19" s="20"/>
      <c r="D19" s="25">
        <v>0.45833333333333331</v>
      </c>
      <c r="E19" s="25">
        <v>0.49054398148148143</v>
      </c>
      <c r="F19" s="22">
        <f t="shared" si="3"/>
        <v>2783</v>
      </c>
      <c r="G19" s="24">
        <v>1.1100000000000001</v>
      </c>
      <c r="H19" s="22">
        <f t="shared" si="4"/>
        <v>2507.2072072072069</v>
      </c>
      <c r="I19" s="24">
        <v>4</v>
      </c>
      <c r="J19" s="24">
        <v>1.1379999999999999</v>
      </c>
      <c r="K19" s="22">
        <f t="shared" si="5"/>
        <v>2445.5184534270652</v>
      </c>
      <c r="L19" s="24">
        <v>3</v>
      </c>
    </row>
    <row r="20" spans="1:12" hidden="1" x14ac:dyDescent="0.2">
      <c r="A20" s="20" t="s">
        <v>105</v>
      </c>
      <c r="B20" s="20" t="s">
        <v>106</v>
      </c>
      <c r="C20" s="20" t="s">
        <v>44</v>
      </c>
      <c r="D20" s="25">
        <v>0.45833333333333331</v>
      </c>
      <c r="E20" s="25">
        <v>0.49121527777777779</v>
      </c>
      <c r="F20" s="22">
        <f t="shared" si="3"/>
        <v>2841</v>
      </c>
      <c r="G20" s="24">
        <v>1.085</v>
      </c>
      <c r="H20" s="22">
        <f t="shared" si="4"/>
        <v>2618.4331797235022</v>
      </c>
      <c r="I20" s="24">
        <v>6</v>
      </c>
      <c r="J20" s="24">
        <v>1.085</v>
      </c>
      <c r="K20" s="22">
        <f t="shared" si="5"/>
        <v>2618.4331797235022</v>
      </c>
      <c r="L20" s="24">
        <v>6</v>
      </c>
    </row>
    <row r="21" spans="1:12" hidden="1" x14ac:dyDescent="0.2">
      <c r="A21" s="20" t="s">
        <v>23</v>
      </c>
      <c r="B21" s="20" t="s">
        <v>24</v>
      </c>
      <c r="C21" s="20" t="s">
        <v>25</v>
      </c>
      <c r="D21" s="25">
        <v>0.45833333333333331</v>
      </c>
      <c r="E21" s="25">
        <v>0.48980324074074072</v>
      </c>
      <c r="F21" s="22">
        <f t="shared" si="3"/>
        <v>2719</v>
      </c>
      <c r="G21" s="24">
        <v>1.127</v>
      </c>
      <c r="H21" s="22">
        <f t="shared" si="4"/>
        <v>2412.5998225377107</v>
      </c>
      <c r="I21" s="24">
        <v>1</v>
      </c>
      <c r="J21" s="24">
        <v>1.155</v>
      </c>
      <c r="K21" s="22">
        <f t="shared" si="5"/>
        <v>2354.1125541125539</v>
      </c>
      <c r="L21" s="24">
        <v>1</v>
      </c>
    </row>
    <row r="22" spans="1:12" hidden="1" x14ac:dyDescent="0.2">
      <c r="A22" s="20" t="s">
        <v>42</v>
      </c>
      <c r="B22" s="20" t="s">
        <v>43</v>
      </c>
      <c r="C22" s="20"/>
      <c r="D22" s="25">
        <v>0.45833333333333331</v>
      </c>
      <c r="E22" s="25">
        <v>0.48875000000000002</v>
      </c>
      <c r="F22" s="22">
        <f t="shared" si="3"/>
        <v>2628</v>
      </c>
      <c r="G22" s="24">
        <v>1.0580000000000001</v>
      </c>
      <c r="H22" s="22">
        <f t="shared" si="4"/>
        <v>2483.9319470699434</v>
      </c>
      <c r="I22" s="24">
        <v>3</v>
      </c>
      <c r="J22" s="24">
        <v>1.0580000000000001</v>
      </c>
      <c r="K22" s="22">
        <f t="shared" si="5"/>
        <v>2483.9319470699434</v>
      </c>
      <c r="L22" s="24">
        <v>5</v>
      </c>
    </row>
    <row r="23" spans="1:12" hidden="1" x14ac:dyDescent="0.2">
      <c r="A23" s="20" t="s">
        <v>44</v>
      </c>
      <c r="B23" s="20"/>
      <c r="C23" s="20"/>
      <c r="D23" s="25" t="s">
        <v>44</v>
      </c>
      <c r="E23" s="25" t="s">
        <v>44</v>
      </c>
      <c r="F23" s="22" t="e">
        <f t="shared" si="0"/>
        <v>#VALUE!</v>
      </c>
      <c r="G23" s="24" t="s">
        <v>44</v>
      </c>
      <c r="H23" s="22" t="e">
        <f t="shared" si="1"/>
        <v>#VALUE!</v>
      </c>
      <c r="I23" s="24" t="s">
        <v>44</v>
      </c>
      <c r="J23" s="24" t="s">
        <v>44</v>
      </c>
      <c r="K23" s="22" t="e">
        <f t="shared" si="2"/>
        <v>#VALUE!</v>
      </c>
      <c r="L23" s="24" t="s">
        <v>44</v>
      </c>
    </row>
    <row r="24" spans="1:12" x14ac:dyDescent="0.2">
      <c r="A24" s="20"/>
      <c r="B24" s="20"/>
      <c r="C24" s="20"/>
      <c r="D24" s="24"/>
      <c r="E24" s="24"/>
      <c r="F24" s="22">
        <f t="shared" si="0"/>
        <v>0</v>
      </c>
      <c r="G24" s="24"/>
      <c r="H24" s="22">
        <f t="shared" si="1"/>
        <v>0</v>
      </c>
      <c r="I24" s="24"/>
      <c r="J24" s="24"/>
      <c r="K24" s="22">
        <f t="shared" si="2"/>
        <v>0</v>
      </c>
      <c r="L24" s="24"/>
    </row>
    <row r="25" spans="1:12" x14ac:dyDescent="0.2">
      <c r="A25" s="20" t="s">
        <v>111</v>
      </c>
      <c r="B25" s="20"/>
      <c r="C25" s="20"/>
      <c r="D25" s="24"/>
      <c r="E25" s="24"/>
      <c r="F25" s="22">
        <f t="shared" si="0"/>
        <v>0</v>
      </c>
      <c r="G25" s="24"/>
      <c r="H25" s="22">
        <f t="shared" si="1"/>
        <v>0</v>
      </c>
      <c r="I25" s="24"/>
      <c r="J25" s="24"/>
      <c r="K25" s="22">
        <f t="shared" si="2"/>
        <v>0</v>
      </c>
      <c r="L25" s="24"/>
    </row>
    <row r="26" spans="1:12" x14ac:dyDescent="0.2">
      <c r="A26" s="20"/>
      <c r="B26" s="20"/>
      <c r="C26" s="20"/>
      <c r="D26" s="24"/>
      <c r="E26" s="24"/>
      <c r="F26" s="22">
        <f t="shared" si="0"/>
        <v>0</v>
      </c>
      <c r="G26" s="24"/>
      <c r="H26" s="22">
        <f t="shared" si="1"/>
        <v>0</v>
      </c>
      <c r="I26" s="24"/>
      <c r="J26" s="24"/>
      <c r="K26" s="22">
        <f t="shared" si="2"/>
        <v>0</v>
      </c>
      <c r="L26" s="24"/>
    </row>
    <row r="27" spans="1:12" x14ac:dyDescent="0.2">
      <c r="A27" s="20" t="s">
        <v>101</v>
      </c>
      <c r="B27" s="20" t="s">
        <v>15</v>
      </c>
      <c r="C27" s="20" t="s">
        <v>16</v>
      </c>
      <c r="D27" s="25">
        <v>0.45833333333333331</v>
      </c>
      <c r="E27" s="25">
        <v>0.48096064814814815</v>
      </c>
      <c r="F27" s="22">
        <f t="shared" si="0"/>
        <v>1955</v>
      </c>
      <c r="G27" s="24">
        <v>1.127</v>
      </c>
      <c r="H27" s="22">
        <f t="shared" si="1"/>
        <v>1734.6938775510205</v>
      </c>
      <c r="I27" s="24">
        <v>1</v>
      </c>
      <c r="J27" s="24">
        <v>1.127</v>
      </c>
      <c r="K27" s="22">
        <f t="shared" si="2"/>
        <v>1734.6938775510205</v>
      </c>
      <c r="L27" s="24">
        <v>1</v>
      </c>
    </row>
    <row r="28" spans="1:12" x14ac:dyDescent="0.2">
      <c r="A28" s="20" t="s">
        <v>102</v>
      </c>
      <c r="B28" s="20" t="s">
        <v>43</v>
      </c>
      <c r="C28" s="20" t="s">
        <v>103</v>
      </c>
      <c r="D28" s="25">
        <v>0.45833333333333331</v>
      </c>
      <c r="E28" s="25">
        <v>0.48174768518518518</v>
      </c>
      <c r="F28" s="22">
        <f t="shared" si="0"/>
        <v>2023</v>
      </c>
      <c r="G28" s="24">
        <v>1.127</v>
      </c>
      <c r="H28" s="22">
        <f t="shared" si="1"/>
        <v>1795.0310559006211</v>
      </c>
      <c r="I28" s="24">
        <v>2</v>
      </c>
      <c r="J28" s="24">
        <v>1.127</v>
      </c>
      <c r="K28" s="22">
        <f t="shared" si="2"/>
        <v>1795.0310559006211</v>
      </c>
      <c r="L28" s="24">
        <v>2</v>
      </c>
    </row>
    <row r="29" spans="1:12" x14ac:dyDescent="0.2">
      <c r="A29" s="20" t="s">
        <v>17</v>
      </c>
      <c r="B29" s="20" t="s">
        <v>18</v>
      </c>
      <c r="C29" s="20" t="s">
        <v>104</v>
      </c>
      <c r="D29" s="25">
        <v>0.45833333333333331</v>
      </c>
      <c r="E29" s="25">
        <v>0.48194444444444445</v>
      </c>
      <c r="F29" s="22">
        <f t="shared" si="0"/>
        <v>2040</v>
      </c>
      <c r="G29" s="24">
        <v>1.127</v>
      </c>
      <c r="H29" s="22">
        <f t="shared" si="1"/>
        <v>1810.1153504880212</v>
      </c>
      <c r="I29" s="24">
        <v>3</v>
      </c>
      <c r="J29" s="24">
        <v>1.127</v>
      </c>
      <c r="K29" s="22">
        <f t="shared" si="2"/>
        <v>1810.1153504880212</v>
      </c>
      <c r="L29" s="24">
        <v>3</v>
      </c>
    </row>
    <row r="30" spans="1:12" x14ac:dyDescent="0.2">
      <c r="A30" s="20" t="s">
        <v>23</v>
      </c>
      <c r="B30" s="20" t="s">
        <v>24</v>
      </c>
      <c r="C30" s="20" t="s">
        <v>25</v>
      </c>
      <c r="D30" s="25">
        <v>0.45833333333333331</v>
      </c>
      <c r="E30" s="25">
        <v>0.48312500000000003</v>
      </c>
      <c r="F30" s="22">
        <f t="shared" si="0"/>
        <v>2142</v>
      </c>
      <c r="G30" s="24">
        <v>1.127</v>
      </c>
      <c r="H30" s="22">
        <f t="shared" si="1"/>
        <v>1900.6211180124224</v>
      </c>
      <c r="I30" s="24">
        <v>4</v>
      </c>
      <c r="J30" s="24">
        <v>1.155</v>
      </c>
      <c r="K30" s="22">
        <f t="shared" si="2"/>
        <v>1854.5454545454545</v>
      </c>
      <c r="L30" s="24">
        <v>4</v>
      </c>
    </row>
    <row r="31" spans="1:12" x14ac:dyDescent="0.2">
      <c r="A31" s="20"/>
      <c r="B31" s="20"/>
      <c r="C31" s="20"/>
      <c r="D31" s="24"/>
      <c r="E31" s="24"/>
      <c r="F31" s="22">
        <f t="shared" si="0"/>
        <v>0</v>
      </c>
      <c r="G31" s="24"/>
      <c r="H31" s="22">
        <f t="shared" si="1"/>
        <v>0</v>
      </c>
      <c r="I31" s="24"/>
      <c r="J31" s="24"/>
      <c r="K31" s="22">
        <f t="shared" si="2"/>
        <v>0</v>
      </c>
      <c r="L31" s="24"/>
    </row>
    <row r="32" spans="1:12" x14ac:dyDescent="0.2">
      <c r="A32" s="20"/>
      <c r="B32" s="20"/>
      <c r="C32" s="20"/>
      <c r="D32" s="24"/>
      <c r="E32" s="24"/>
      <c r="F32" s="22">
        <f t="shared" si="0"/>
        <v>0</v>
      </c>
      <c r="G32" s="24"/>
      <c r="H32" s="22">
        <f t="shared" si="1"/>
        <v>0</v>
      </c>
      <c r="I32" s="24"/>
      <c r="J32" s="24"/>
      <c r="K32" s="22">
        <f t="shared" si="2"/>
        <v>0</v>
      </c>
      <c r="L32" s="24"/>
    </row>
    <row r="33" spans="1:12" x14ac:dyDescent="0.2">
      <c r="A33" s="20"/>
      <c r="B33" s="20"/>
      <c r="C33" s="20"/>
      <c r="D33" s="24"/>
      <c r="E33" s="24"/>
      <c r="F33" s="22">
        <f t="shared" si="0"/>
        <v>0</v>
      </c>
      <c r="G33" s="24"/>
      <c r="H33" s="22">
        <f t="shared" si="1"/>
        <v>0</v>
      </c>
      <c r="I33" s="24"/>
      <c r="J33" s="24"/>
      <c r="K33" s="22">
        <f t="shared" si="2"/>
        <v>0</v>
      </c>
      <c r="L33" s="24"/>
    </row>
    <row r="34" spans="1:12" x14ac:dyDescent="0.2">
      <c r="A34" s="20"/>
      <c r="B34" s="20"/>
      <c r="C34" s="20"/>
      <c r="D34" s="24"/>
      <c r="E34" s="24"/>
      <c r="F34" s="22">
        <f t="shared" si="0"/>
        <v>0</v>
      </c>
      <c r="G34" s="24"/>
      <c r="H34" s="22">
        <f t="shared" si="1"/>
        <v>0</v>
      </c>
      <c r="I34" s="24"/>
      <c r="J34" s="24"/>
      <c r="K34" s="22">
        <f t="shared" si="2"/>
        <v>0</v>
      </c>
      <c r="L34" s="24"/>
    </row>
    <row r="35" spans="1:12" x14ac:dyDescent="0.2">
      <c r="A35" s="20"/>
      <c r="B35" s="20"/>
      <c r="C35" s="20"/>
      <c r="D35" s="24"/>
      <c r="E35" s="24"/>
      <c r="F35" s="22">
        <f t="shared" si="0"/>
        <v>0</v>
      </c>
      <c r="G35" s="24"/>
      <c r="H35" s="22">
        <f t="shared" si="1"/>
        <v>0</v>
      </c>
      <c r="I35" s="24"/>
      <c r="J35" s="24"/>
      <c r="K35" s="22">
        <f t="shared" si="2"/>
        <v>0</v>
      </c>
      <c r="L35" s="24"/>
    </row>
    <row r="36" spans="1:12" x14ac:dyDescent="0.2">
      <c r="A36" s="20"/>
      <c r="B36" s="20"/>
      <c r="C36" s="20"/>
      <c r="D36" s="24"/>
      <c r="E36" s="24"/>
      <c r="F36" s="22">
        <f t="shared" si="0"/>
        <v>0</v>
      </c>
      <c r="G36" s="24"/>
      <c r="H36" s="22">
        <f t="shared" si="1"/>
        <v>0</v>
      </c>
      <c r="I36" s="24"/>
      <c r="J36" s="24"/>
      <c r="K36" s="22">
        <f t="shared" si="2"/>
        <v>0</v>
      </c>
      <c r="L36" s="24"/>
    </row>
    <row r="37" spans="1:12" x14ac:dyDescent="0.2">
      <c r="A37" s="20"/>
      <c r="B37" s="20"/>
      <c r="C37" s="20"/>
      <c r="D37" s="24"/>
      <c r="E37" s="24"/>
      <c r="F37" s="22">
        <f t="shared" si="0"/>
        <v>0</v>
      </c>
      <c r="G37" s="24"/>
      <c r="H37" s="22">
        <f t="shared" si="1"/>
        <v>0</v>
      </c>
      <c r="I37" s="24"/>
      <c r="J37" s="24"/>
      <c r="K37" s="22">
        <f t="shared" si="2"/>
        <v>0</v>
      </c>
      <c r="L37" s="24"/>
    </row>
    <row r="38" spans="1:12" x14ac:dyDescent="0.2">
      <c r="A38" s="20"/>
      <c r="B38" s="20"/>
      <c r="C38" s="20"/>
      <c r="D38" s="24"/>
      <c r="E38" s="24"/>
      <c r="F38" s="22">
        <f t="shared" si="0"/>
        <v>0</v>
      </c>
      <c r="G38" s="24"/>
      <c r="H38" s="22">
        <f t="shared" si="1"/>
        <v>0</v>
      </c>
      <c r="I38" s="24"/>
      <c r="J38" s="24"/>
      <c r="K38" s="22">
        <f t="shared" si="2"/>
        <v>0</v>
      </c>
      <c r="L38" s="24"/>
    </row>
    <row r="39" spans="1:12" x14ac:dyDescent="0.2">
      <c r="A39" s="20"/>
      <c r="B39" s="20"/>
      <c r="C39" s="20"/>
      <c r="D39" s="24"/>
      <c r="E39" s="24"/>
      <c r="F39" s="22">
        <f t="shared" si="0"/>
        <v>0</v>
      </c>
      <c r="G39" s="24"/>
      <c r="H39" s="22">
        <f t="shared" si="1"/>
        <v>0</v>
      </c>
      <c r="I39" s="24"/>
      <c r="J39" s="24"/>
      <c r="K39" s="22">
        <f t="shared" si="2"/>
        <v>0</v>
      </c>
      <c r="L39" s="24"/>
    </row>
    <row r="40" spans="1:12" x14ac:dyDescent="0.2">
      <c r="A40" s="20"/>
      <c r="B40" s="20"/>
      <c r="C40" s="20"/>
      <c r="D40" s="24"/>
      <c r="E40" s="24"/>
      <c r="F40" s="22">
        <f t="shared" si="0"/>
        <v>0</v>
      </c>
      <c r="G40" s="24"/>
      <c r="H40" s="22">
        <f t="shared" si="1"/>
        <v>0</v>
      </c>
      <c r="I40" s="24"/>
      <c r="J40" s="24"/>
      <c r="K40" s="22">
        <f t="shared" si="2"/>
        <v>0</v>
      </c>
      <c r="L40" s="24"/>
    </row>
    <row r="41" spans="1:12" x14ac:dyDescent="0.2">
      <c r="A41" s="20"/>
      <c r="B41" s="20"/>
      <c r="C41" s="20"/>
      <c r="D41" s="24"/>
      <c r="E41" s="24"/>
      <c r="F41" s="22">
        <f t="shared" si="0"/>
        <v>0</v>
      </c>
      <c r="G41" s="24"/>
      <c r="H41" s="22">
        <f t="shared" si="1"/>
        <v>0</v>
      </c>
      <c r="I41" s="24"/>
      <c r="J41" s="24"/>
      <c r="K41" s="22">
        <f t="shared" si="2"/>
        <v>0</v>
      </c>
      <c r="L41" s="24"/>
    </row>
    <row r="42" spans="1:12" x14ac:dyDescent="0.2">
      <c r="A42" s="20"/>
      <c r="B42" s="20"/>
      <c r="C42" s="20"/>
      <c r="D42" s="24"/>
      <c r="E42" s="24"/>
      <c r="F42" s="22">
        <f t="shared" si="0"/>
        <v>0</v>
      </c>
      <c r="G42" s="24"/>
      <c r="H42" s="22">
        <f t="shared" si="1"/>
        <v>0</v>
      </c>
      <c r="I42" s="24"/>
      <c r="J42" s="24"/>
      <c r="K42" s="22">
        <f t="shared" si="2"/>
        <v>0</v>
      </c>
      <c r="L42" s="24"/>
    </row>
    <row r="43" spans="1:12" x14ac:dyDescent="0.2">
      <c r="A43" s="20"/>
      <c r="B43" s="20"/>
      <c r="C43" s="20"/>
      <c r="D43" s="24"/>
      <c r="E43" s="24"/>
      <c r="F43" s="22">
        <f t="shared" si="0"/>
        <v>0</v>
      </c>
      <c r="G43" s="24"/>
      <c r="H43" s="22">
        <f t="shared" si="1"/>
        <v>0</v>
      </c>
      <c r="I43" s="24"/>
      <c r="J43" s="24"/>
      <c r="K43" s="22">
        <f t="shared" si="2"/>
        <v>0</v>
      </c>
      <c r="L43" s="24"/>
    </row>
  </sheetData>
  <mergeCells count="7">
    <mergeCell ref="A1:L1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topLeftCell="B1" workbookViewId="0">
      <selection sqref="A1:XFD1048576"/>
    </sheetView>
  </sheetViews>
  <sheetFormatPr defaultColWidth="11" defaultRowHeight="12.75" x14ac:dyDescent="0.2"/>
  <cols>
    <col min="1" max="1" width="0" style="18" hidden="1" customWidth="1"/>
    <col min="2" max="4" width="11" style="18"/>
    <col min="5" max="5" width="0" style="18" hidden="1" customWidth="1"/>
    <col min="6" max="14" width="11" style="18"/>
    <col min="15" max="16" width="0" style="18" hidden="1" customWidth="1"/>
    <col min="17" max="16384" width="11" style="18"/>
  </cols>
  <sheetData>
    <row r="1" spans="2:21" ht="15" x14ac:dyDescent="0.2">
      <c r="B1" s="37" t="s">
        <v>112</v>
      </c>
      <c r="C1" s="37"/>
      <c r="D1" s="37" t="s">
        <v>113</v>
      </c>
      <c r="E1" s="37" t="s">
        <v>114</v>
      </c>
      <c r="F1" s="37" t="s">
        <v>115</v>
      </c>
      <c r="G1" s="38"/>
      <c r="H1" s="39"/>
      <c r="I1" s="39"/>
      <c r="J1" s="40">
        <v>2012</v>
      </c>
    </row>
    <row r="3" spans="2:21" x14ac:dyDescent="0.2">
      <c r="B3" s="40" t="s">
        <v>116</v>
      </c>
      <c r="C3" s="40" t="s">
        <v>117</v>
      </c>
      <c r="D3" s="40" t="s">
        <v>118</v>
      </c>
      <c r="E3" s="40" t="s">
        <v>119</v>
      </c>
      <c r="F3" s="41" t="s">
        <v>115</v>
      </c>
      <c r="G3" s="41" t="s">
        <v>115</v>
      </c>
      <c r="H3" s="41" t="s">
        <v>115</v>
      </c>
      <c r="I3" s="41" t="s">
        <v>115</v>
      </c>
      <c r="J3" s="41" t="s">
        <v>115</v>
      </c>
      <c r="K3" s="41" t="s">
        <v>115</v>
      </c>
      <c r="L3" s="41" t="s">
        <v>115</v>
      </c>
      <c r="M3" s="41" t="s">
        <v>115</v>
      </c>
      <c r="N3" s="41" t="s">
        <v>115</v>
      </c>
      <c r="O3" s="41" t="s">
        <v>115</v>
      </c>
      <c r="P3" s="41"/>
      <c r="Q3" s="40" t="s">
        <v>120</v>
      </c>
      <c r="R3" s="40" t="s">
        <v>121</v>
      </c>
      <c r="S3" s="40" t="s">
        <v>122</v>
      </c>
      <c r="T3" s="40" t="s">
        <v>123</v>
      </c>
      <c r="U3" s="40" t="s">
        <v>124</v>
      </c>
    </row>
    <row r="4" spans="2:21" x14ac:dyDescent="0.2">
      <c r="B4" s="40"/>
      <c r="C4" s="40"/>
      <c r="D4" s="40"/>
      <c r="E4" s="40"/>
      <c r="F4" s="40" t="s">
        <v>125</v>
      </c>
      <c r="G4" s="40" t="s">
        <v>126</v>
      </c>
      <c r="H4" s="40" t="s">
        <v>127</v>
      </c>
      <c r="I4" s="40" t="s">
        <v>128</v>
      </c>
      <c r="J4" s="40" t="s">
        <v>129</v>
      </c>
      <c r="K4" s="40" t="s">
        <v>130</v>
      </c>
      <c r="L4" s="40" t="s">
        <v>131</v>
      </c>
      <c r="M4" s="40" t="s">
        <v>132</v>
      </c>
      <c r="N4" s="40" t="s">
        <v>133</v>
      </c>
      <c r="O4" s="40" t="s">
        <v>126</v>
      </c>
      <c r="P4" s="40"/>
    </row>
    <row r="6" spans="2:21" x14ac:dyDescent="0.2">
      <c r="F6" s="40" t="s">
        <v>134</v>
      </c>
      <c r="G6" s="40" t="s">
        <v>134</v>
      </c>
      <c r="H6" s="40" t="s">
        <v>134</v>
      </c>
      <c r="I6" s="40" t="s">
        <v>134</v>
      </c>
      <c r="J6" s="40" t="s">
        <v>134</v>
      </c>
      <c r="K6" s="40" t="s">
        <v>134</v>
      </c>
      <c r="L6" s="40" t="s">
        <v>134</v>
      </c>
      <c r="M6" s="40" t="s">
        <v>134</v>
      </c>
      <c r="N6" s="40" t="s">
        <v>134</v>
      </c>
      <c r="O6" s="40" t="s">
        <v>134</v>
      </c>
      <c r="P6" s="40"/>
      <c r="R6" s="40" t="s">
        <v>135</v>
      </c>
    </row>
    <row r="7" spans="2:21" x14ac:dyDescent="0.2">
      <c r="F7" s="18">
        <v>6</v>
      </c>
      <c r="G7" s="18">
        <v>6</v>
      </c>
      <c r="H7" s="18">
        <v>7</v>
      </c>
      <c r="I7" s="18">
        <v>7</v>
      </c>
      <c r="J7" s="18">
        <v>6</v>
      </c>
      <c r="K7" s="18">
        <v>6</v>
      </c>
      <c r="L7" s="18">
        <v>5</v>
      </c>
      <c r="M7" s="18">
        <v>4</v>
      </c>
      <c r="N7" s="18">
        <v>4</v>
      </c>
      <c r="O7" s="18" t="s">
        <v>136</v>
      </c>
      <c r="R7" s="18">
        <v>13</v>
      </c>
      <c r="S7" s="18" t="s">
        <v>115</v>
      </c>
    </row>
    <row r="9" spans="2:21" x14ac:dyDescent="0.2">
      <c r="B9" s="18">
        <v>13958</v>
      </c>
      <c r="C9" s="18" t="s">
        <v>137</v>
      </c>
      <c r="D9" s="18" t="s">
        <v>138</v>
      </c>
      <c r="F9" s="18">
        <v>1</v>
      </c>
      <c r="G9" s="18">
        <v>1</v>
      </c>
      <c r="H9" s="18">
        <v>1</v>
      </c>
      <c r="I9" s="18">
        <v>8</v>
      </c>
      <c r="J9" s="18">
        <v>15</v>
      </c>
      <c r="K9" s="18">
        <v>15</v>
      </c>
      <c r="L9" s="18">
        <v>3</v>
      </c>
      <c r="M9" s="18">
        <v>1</v>
      </c>
      <c r="N9" s="18">
        <v>1</v>
      </c>
      <c r="O9" s="18" t="s">
        <v>119</v>
      </c>
      <c r="Q9" s="18">
        <f t="shared" ref="Q9:Q21" si="0">SUM(F9:O9)</f>
        <v>46</v>
      </c>
      <c r="S9" s="18">
        <v>41</v>
      </c>
      <c r="T9" s="18">
        <f t="shared" ref="T9:T21" si="1">Q9-S9</f>
        <v>5</v>
      </c>
      <c r="U9" s="18">
        <v>1</v>
      </c>
    </row>
    <row r="10" spans="2:21" x14ac:dyDescent="0.2">
      <c r="B10" s="18">
        <v>75228</v>
      </c>
      <c r="C10" s="18" t="s">
        <v>139</v>
      </c>
      <c r="D10" s="18" t="s">
        <v>140</v>
      </c>
      <c r="F10" s="18">
        <v>3</v>
      </c>
      <c r="G10" s="18">
        <v>3</v>
      </c>
      <c r="H10" s="18">
        <v>15</v>
      </c>
      <c r="I10" s="18">
        <v>15</v>
      </c>
      <c r="J10" s="18">
        <v>1</v>
      </c>
      <c r="K10" s="18">
        <v>2</v>
      </c>
      <c r="L10" s="18">
        <v>2</v>
      </c>
      <c r="M10" s="18">
        <v>15</v>
      </c>
      <c r="N10" s="18">
        <v>15</v>
      </c>
      <c r="Q10" s="18">
        <f t="shared" si="0"/>
        <v>71</v>
      </c>
      <c r="S10" s="18">
        <v>60</v>
      </c>
      <c r="T10" s="18">
        <f t="shared" si="1"/>
        <v>11</v>
      </c>
      <c r="U10" s="18">
        <v>2</v>
      </c>
    </row>
    <row r="11" spans="2:21" x14ac:dyDescent="0.2">
      <c r="B11" s="18" t="s">
        <v>115</v>
      </c>
      <c r="C11" s="18" t="s">
        <v>141</v>
      </c>
      <c r="D11" s="18" t="s">
        <v>142</v>
      </c>
      <c r="F11" s="18">
        <v>15</v>
      </c>
      <c r="G11" s="18">
        <v>15</v>
      </c>
      <c r="H11" s="18">
        <v>3</v>
      </c>
      <c r="I11" s="18">
        <v>1</v>
      </c>
      <c r="J11" s="18">
        <v>4</v>
      </c>
      <c r="K11" s="18">
        <v>3</v>
      </c>
      <c r="L11" s="18">
        <v>1</v>
      </c>
      <c r="M11" s="18">
        <v>15</v>
      </c>
      <c r="N11" s="18">
        <v>15</v>
      </c>
      <c r="Q11" s="18">
        <f t="shared" si="0"/>
        <v>72</v>
      </c>
      <c r="S11" s="18">
        <v>60</v>
      </c>
      <c r="T11" s="18">
        <f t="shared" si="1"/>
        <v>12</v>
      </c>
      <c r="U11" s="18">
        <v>3</v>
      </c>
    </row>
    <row r="12" spans="2:21" x14ac:dyDescent="0.2">
      <c r="B12" s="18">
        <v>13956</v>
      </c>
      <c r="C12" s="18" t="s">
        <v>137</v>
      </c>
      <c r="D12" s="18" t="s">
        <v>143</v>
      </c>
      <c r="F12" s="18">
        <v>2</v>
      </c>
      <c r="G12" s="18">
        <v>2</v>
      </c>
      <c r="H12" s="18">
        <v>2</v>
      </c>
      <c r="I12" s="18">
        <v>8</v>
      </c>
      <c r="J12" s="18">
        <v>15</v>
      </c>
      <c r="K12" s="18">
        <v>15</v>
      </c>
      <c r="L12" s="18">
        <v>4</v>
      </c>
      <c r="M12" s="18">
        <v>3</v>
      </c>
      <c r="N12" s="18">
        <v>3</v>
      </c>
      <c r="Q12" s="18">
        <f t="shared" si="0"/>
        <v>54</v>
      </c>
      <c r="S12" s="18">
        <v>42</v>
      </c>
      <c r="T12" s="18">
        <f t="shared" si="1"/>
        <v>12</v>
      </c>
      <c r="U12" s="18">
        <v>4</v>
      </c>
    </row>
    <row r="13" spans="2:21" x14ac:dyDescent="0.2">
      <c r="B13" s="18">
        <v>13342</v>
      </c>
      <c r="C13" s="18" t="s">
        <v>137</v>
      </c>
      <c r="D13" s="18" t="s">
        <v>144</v>
      </c>
      <c r="F13" s="18">
        <v>4</v>
      </c>
      <c r="G13" s="18">
        <v>4</v>
      </c>
      <c r="H13" s="18">
        <v>4</v>
      </c>
      <c r="I13" s="18">
        <v>8</v>
      </c>
      <c r="J13" s="18">
        <v>5</v>
      </c>
      <c r="K13" s="18">
        <v>1</v>
      </c>
      <c r="L13" s="18">
        <v>5</v>
      </c>
      <c r="M13" s="18">
        <v>4</v>
      </c>
      <c r="N13" s="18">
        <v>4</v>
      </c>
      <c r="Q13" s="18">
        <f t="shared" si="0"/>
        <v>39</v>
      </c>
      <c r="S13" s="18">
        <v>22</v>
      </c>
      <c r="T13" s="18">
        <f t="shared" si="1"/>
        <v>17</v>
      </c>
      <c r="U13" s="18">
        <v>5</v>
      </c>
    </row>
    <row r="14" spans="2:21" x14ac:dyDescent="0.2">
      <c r="B14" s="18" t="s">
        <v>115</v>
      </c>
      <c r="C14" s="18" t="s">
        <v>145</v>
      </c>
      <c r="D14" s="18" t="s">
        <v>146</v>
      </c>
      <c r="F14" s="18">
        <v>15</v>
      </c>
      <c r="G14" s="18">
        <v>15</v>
      </c>
      <c r="H14" s="18">
        <v>6</v>
      </c>
      <c r="I14" s="18">
        <v>8</v>
      </c>
      <c r="J14" s="18">
        <v>6</v>
      </c>
      <c r="K14" s="18">
        <v>4</v>
      </c>
      <c r="L14" s="18">
        <v>15</v>
      </c>
      <c r="M14" s="18">
        <v>15</v>
      </c>
      <c r="N14" s="18">
        <v>15</v>
      </c>
      <c r="Q14" s="18">
        <f t="shared" si="0"/>
        <v>99</v>
      </c>
      <c r="S14" s="18">
        <v>60</v>
      </c>
      <c r="T14" s="18">
        <f t="shared" si="1"/>
        <v>39</v>
      </c>
      <c r="U14" s="18">
        <v>6</v>
      </c>
    </row>
    <row r="15" spans="2:21" x14ac:dyDescent="0.2">
      <c r="B15" s="18">
        <v>1365</v>
      </c>
      <c r="C15" s="18" t="s">
        <v>137</v>
      </c>
      <c r="D15" s="18" t="s">
        <v>147</v>
      </c>
      <c r="F15" s="18">
        <v>6</v>
      </c>
      <c r="G15" s="18">
        <v>6</v>
      </c>
      <c r="H15" s="18">
        <v>5</v>
      </c>
      <c r="I15" s="18">
        <v>8</v>
      </c>
      <c r="J15" s="18">
        <v>15</v>
      </c>
      <c r="K15" s="18">
        <v>15</v>
      </c>
      <c r="L15" s="18">
        <v>15</v>
      </c>
      <c r="M15" s="18">
        <v>15</v>
      </c>
      <c r="N15" s="18">
        <v>15</v>
      </c>
      <c r="Q15" s="18">
        <f t="shared" si="0"/>
        <v>100</v>
      </c>
      <c r="S15" s="18">
        <v>60</v>
      </c>
      <c r="T15" s="18">
        <f t="shared" si="1"/>
        <v>40</v>
      </c>
      <c r="U15" s="18">
        <v>7</v>
      </c>
    </row>
    <row r="16" spans="2:21" x14ac:dyDescent="0.2">
      <c r="B16" s="18">
        <v>13876</v>
      </c>
      <c r="C16" s="18" t="s">
        <v>137</v>
      </c>
      <c r="D16" s="18" t="s">
        <v>148</v>
      </c>
      <c r="F16" s="18">
        <v>15</v>
      </c>
      <c r="G16" s="18">
        <v>15</v>
      </c>
      <c r="H16" s="18">
        <v>15</v>
      </c>
      <c r="I16" s="18">
        <v>15</v>
      </c>
      <c r="J16" s="18">
        <v>15</v>
      </c>
      <c r="K16" s="18">
        <v>15</v>
      </c>
      <c r="L16" s="18">
        <v>15</v>
      </c>
      <c r="M16" s="18">
        <v>2</v>
      </c>
      <c r="N16" s="18">
        <v>2</v>
      </c>
      <c r="Q16" s="18">
        <f t="shared" si="0"/>
        <v>109</v>
      </c>
      <c r="S16" s="18">
        <v>60</v>
      </c>
      <c r="T16" s="18">
        <f t="shared" si="1"/>
        <v>49</v>
      </c>
      <c r="U16" s="18">
        <v>8</v>
      </c>
    </row>
    <row r="17" spans="2:21" x14ac:dyDescent="0.2">
      <c r="B17" s="18">
        <v>113967</v>
      </c>
      <c r="C17" s="18" t="s">
        <v>149</v>
      </c>
      <c r="D17" s="18" t="s">
        <v>150</v>
      </c>
      <c r="F17" s="18">
        <v>15</v>
      </c>
      <c r="G17" s="18">
        <v>15</v>
      </c>
      <c r="H17" s="18">
        <v>15</v>
      </c>
      <c r="I17" s="18">
        <v>15</v>
      </c>
      <c r="J17" s="18">
        <v>2</v>
      </c>
      <c r="K17" s="18">
        <v>4</v>
      </c>
      <c r="L17" s="18">
        <v>15</v>
      </c>
      <c r="M17" s="18">
        <v>15</v>
      </c>
      <c r="N17" s="18">
        <v>15</v>
      </c>
      <c r="Q17" s="18">
        <f t="shared" si="0"/>
        <v>111</v>
      </c>
      <c r="S17" s="18">
        <v>60</v>
      </c>
      <c r="T17" s="18">
        <f t="shared" si="1"/>
        <v>51</v>
      </c>
      <c r="U17" s="18">
        <v>9</v>
      </c>
    </row>
    <row r="18" spans="2:21" x14ac:dyDescent="0.2">
      <c r="B18" s="18">
        <v>125516</v>
      </c>
      <c r="C18" s="18" t="s">
        <v>149</v>
      </c>
      <c r="D18" s="18" t="s">
        <v>151</v>
      </c>
      <c r="F18" s="18">
        <v>15</v>
      </c>
      <c r="G18" s="18">
        <v>15</v>
      </c>
      <c r="H18" s="18">
        <v>15</v>
      </c>
      <c r="I18" s="18">
        <v>15</v>
      </c>
      <c r="J18" s="18">
        <v>3</v>
      </c>
      <c r="K18" s="18">
        <v>6</v>
      </c>
      <c r="L18" s="18">
        <v>15</v>
      </c>
      <c r="M18" s="18">
        <v>15</v>
      </c>
      <c r="N18" s="18">
        <v>15</v>
      </c>
      <c r="Q18" s="18">
        <f t="shared" si="0"/>
        <v>114</v>
      </c>
      <c r="S18" s="18">
        <v>60</v>
      </c>
      <c r="T18" s="18">
        <f t="shared" si="1"/>
        <v>54</v>
      </c>
      <c r="U18" s="18">
        <v>10</v>
      </c>
    </row>
    <row r="19" spans="2:21" x14ac:dyDescent="0.2">
      <c r="B19" s="18" t="s">
        <v>115</v>
      </c>
      <c r="C19" s="18" t="s">
        <v>152</v>
      </c>
      <c r="D19" s="18" t="s">
        <v>153</v>
      </c>
      <c r="F19" s="18">
        <v>15</v>
      </c>
      <c r="G19" s="18">
        <v>15</v>
      </c>
      <c r="H19" s="18">
        <v>7</v>
      </c>
      <c r="I19" s="18">
        <v>8</v>
      </c>
      <c r="J19" s="18">
        <v>15</v>
      </c>
      <c r="K19" s="18">
        <v>15</v>
      </c>
      <c r="L19" s="18">
        <v>15</v>
      </c>
      <c r="M19" s="18">
        <v>15</v>
      </c>
      <c r="N19" s="18">
        <v>15</v>
      </c>
      <c r="Q19" s="18">
        <f t="shared" si="0"/>
        <v>120</v>
      </c>
      <c r="S19" s="18">
        <v>60</v>
      </c>
      <c r="T19" s="18">
        <f t="shared" si="1"/>
        <v>60</v>
      </c>
      <c r="U19" s="18">
        <v>11</v>
      </c>
    </row>
    <row r="20" spans="2:21" x14ac:dyDescent="0.2">
      <c r="B20" s="18">
        <v>11944</v>
      </c>
      <c r="C20" s="18" t="s">
        <v>137</v>
      </c>
      <c r="D20" s="18" t="s">
        <v>146</v>
      </c>
      <c r="F20" s="18">
        <v>5</v>
      </c>
      <c r="G20" s="18">
        <v>15</v>
      </c>
      <c r="H20" s="18">
        <v>15</v>
      </c>
      <c r="I20" s="18">
        <v>15</v>
      </c>
      <c r="J20" s="18">
        <v>15</v>
      </c>
      <c r="K20" s="18">
        <v>15</v>
      </c>
      <c r="L20" s="18">
        <v>15</v>
      </c>
      <c r="M20" s="18">
        <v>15</v>
      </c>
      <c r="N20" s="18">
        <v>15</v>
      </c>
      <c r="Q20" s="18">
        <f t="shared" si="0"/>
        <v>125</v>
      </c>
      <c r="S20" s="18">
        <v>60</v>
      </c>
      <c r="T20" s="18">
        <f t="shared" si="1"/>
        <v>65</v>
      </c>
      <c r="U20" s="18">
        <v>12</v>
      </c>
    </row>
    <row r="21" spans="2:21" x14ac:dyDescent="0.2">
      <c r="B21" s="18">
        <v>11944</v>
      </c>
      <c r="C21" s="18" t="s">
        <v>137</v>
      </c>
      <c r="D21" s="18" t="s">
        <v>154</v>
      </c>
      <c r="F21" s="18">
        <v>15</v>
      </c>
      <c r="G21" s="18">
        <v>5</v>
      </c>
      <c r="H21" s="18">
        <v>15</v>
      </c>
      <c r="I21" s="18">
        <v>15</v>
      </c>
      <c r="J21" s="18">
        <v>15</v>
      </c>
      <c r="K21" s="18">
        <v>15</v>
      </c>
      <c r="L21" s="18">
        <v>15</v>
      </c>
      <c r="M21" s="18">
        <v>15</v>
      </c>
      <c r="N21" s="18">
        <v>15</v>
      </c>
      <c r="Q21" s="18">
        <f t="shared" si="0"/>
        <v>125</v>
      </c>
      <c r="S21" s="18">
        <v>60</v>
      </c>
      <c r="T21" s="18">
        <f t="shared" si="1"/>
        <v>65</v>
      </c>
      <c r="U21" s="18">
        <v>12</v>
      </c>
    </row>
    <row r="25" spans="2:21" x14ac:dyDescent="0.2">
      <c r="B25" s="18" t="s">
        <v>115</v>
      </c>
      <c r="C25" s="18" t="s">
        <v>155</v>
      </c>
      <c r="D25" s="18" t="s">
        <v>119</v>
      </c>
      <c r="F25" s="18" t="s">
        <v>115</v>
      </c>
      <c r="G25" s="18" t="s">
        <v>115</v>
      </c>
      <c r="H25" s="18" t="s">
        <v>115</v>
      </c>
      <c r="I25" s="18" t="s">
        <v>115</v>
      </c>
      <c r="J25" s="18" t="s">
        <v>115</v>
      </c>
      <c r="K25" s="18" t="s">
        <v>115</v>
      </c>
      <c r="L25" s="18" t="s">
        <v>115</v>
      </c>
      <c r="M25" s="18" t="s">
        <v>115</v>
      </c>
      <c r="N25" s="18" t="s">
        <v>115</v>
      </c>
      <c r="Q25" s="18">
        <f>SUM(F25:O25)</f>
        <v>0</v>
      </c>
      <c r="S25" s="18" t="s">
        <v>115</v>
      </c>
      <c r="T25" s="18" t="e">
        <f>Q25-S25</f>
        <v>#VALUE!</v>
      </c>
      <c r="U25" s="18" t="s">
        <v>115</v>
      </c>
    </row>
    <row r="26" spans="2:21" x14ac:dyDescent="0.2">
      <c r="B26" s="18" t="s">
        <v>115</v>
      </c>
      <c r="C26" s="18" t="s">
        <v>155</v>
      </c>
      <c r="D26" s="18" t="s">
        <v>119</v>
      </c>
      <c r="F26" s="18" t="s">
        <v>115</v>
      </c>
      <c r="G26" s="18" t="s">
        <v>115</v>
      </c>
      <c r="H26" s="18" t="s">
        <v>115</v>
      </c>
      <c r="I26" s="18" t="s">
        <v>115</v>
      </c>
      <c r="J26" s="18" t="s">
        <v>115</v>
      </c>
      <c r="K26" s="18" t="s">
        <v>115</v>
      </c>
      <c r="L26" s="18" t="s">
        <v>115</v>
      </c>
      <c r="M26" s="18" t="s">
        <v>115</v>
      </c>
      <c r="N26" s="18" t="s">
        <v>115</v>
      </c>
      <c r="Q26" s="18">
        <f>SUM(F26:O26)</f>
        <v>0</v>
      </c>
      <c r="S26" s="18" t="s">
        <v>156</v>
      </c>
      <c r="T26" s="18" t="e">
        <f>Q26-S26</f>
        <v>#VALUE!</v>
      </c>
      <c r="U26" s="18" t="s">
        <v>115</v>
      </c>
    </row>
  </sheetData>
  <mergeCells count="1">
    <mergeCell ref="G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B16" sqref="B16"/>
    </sheetView>
  </sheetViews>
  <sheetFormatPr defaultRowHeight="12.75" x14ac:dyDescent="0.2"/>
  <sheetData>
    <row r="1" spans="1:20" ht="15" x14ac:dyDescent="0.2">
      <c r="A1" s="43" t="s">
        <v>157</v>
      </c>
      <c r="B1" s="43"/>
      <c r="C1" s="43" t="s">
        <v>158</v>
      </c>
      <c r="D1" s="43" t="s">
        <v>71</v>
      </c>
      <c r="E1" s="43" t="s">
        <v>71</v>
      </c>
      <c r="F1" s="38"/>
      <c r="G1" s="39"/>
      <c r="H1" s="39"/>
      <c r="I1" s="44">
        <v>2012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3" spans="1:20" x14ac:dyDescent="0.2">
      <c r="A3" s="44" t="s">
        <v>159</v>
      </c>
      <c r="B3" s="44" t="s">
        <v>160</v>
      </c>
      <c r="C3" s="44" t="s">
        <v>161</v>
      </c>
      <c r="D3" s="44" t="s">
        <v>71</v>
      </c>
      <c r="E3" s="45" t="s">
        <v>71</v>
      </c>
      <c r="F3" s="45" t="s">
        <v>71</v>
      </c>
      <c r="G3" s="45" t="s">
        <v>71</v>
      </c>
      <c r="H3" s="45" t="s">
        <v>71</v>
      </c>
      <c r="I3" s="45" t="s">
        <v>71</v>
      </c>
      <c r="J3" s="45" t="s">
        <v>71</v>
      </c>
      <c r="K3" s="45" t="s">
        <v>71</v>
      </c>
      <c r="L3" s="45" t="s">
        <v>71</v>
      </c>
      <c r="M3" s="45" t="s">
        <v>71</v>
      </c>
      <c r="N3" s="45" t="s">
        <v>71</v>
      </c>
      <c r="O3" s="45"/>
      <c r="P3" s="44" t="s">
        <v>162</v>
      </c>
      <c r="Q3" s="44" t="s">
        <v>163</v>
      </c>
      <c r="R3" s="44" t="s">
        <v>164</v>
      </c>
      <c r="S3" s="44" t="s">
        <v>162</v>
      </c>
      <c r="T3" s="44" t="s">
        <v>165</v>
      </c>
    </row>
    <row r="4" spans="1:20" x14ac:dyDescent="0.2">
      <c r="A4" s="44"/>
      <c r="B4" s="44"/>
      <c r="C4" s="44"/>
      <c r="D4" s="44"/>
      <c r="E4" s="44" t="s">
        <v>166</v>
      </c>
      <c r="F4" s="44" t="s">
        <v>167</v>
      </c>
      <c r="G4" s="44" t="s">
        <v>168</v>
      </c>
      <c r="H4" s="44" t="s">
        <v>169</v>
      </c>
      <c r="I4" s="44" t="s">
        <v>68</v>
      </c>
      <c r="J4" s="44" t="s">
        <v>83</v>
      </c>
      <c r="K4" s="44" t="s">
        <v>88</v>
      </c>
      <c r="L4" s="44" t="s">
        <v>170</v>
      </c>
      <c r="M4" s="44" t="s">
        <v>171</v>
      </c>
      <c r="N4" s="44" t="s">
        <v>167</v>
      </c>
      <c r="O4" s="44"/>
      <c r="P4" s="42"/>
      <c r="Q4" s="42"/>
      <c r="R4" s="42"/>
      <c r="S4" s="42"/>
      <c r="T4" s="42"/>
    </row>
    <row r="6" spans="1:20" x14ac:dyDescent="0.2">
      <c r="A6" s="42"/>
      <c r="B6" s="42"/>
      <c r="C6" s="42"/>
      <c r="D6" s="42"/>
      <c r="E6" s="44" t="s">
        <v>172</v>
      </c>
      <c r="F6" s="44" t="s">
        <v>172</v>
      </c>
      <c r="G6" s="44" t="s">
        <v>172</v>
      </c>
      <c r="H6" s="44" t="s">
        <v>172</v>
      </c>
      <c r="I6" s="44" t="s">
        <v>172</v>
      </c>
      <c r="J6" s="44" t="s">
        <v>172</v>
      </c>
      <c r="K6" s="44" t="s">
        <v>172</v>
      </c>
      <c r="L6" s="44" t="s">
        <v>172</v>
      </c>
      <c r="M6" s="44" t="s">
        <v>172</v>
      </c>
      <c r="N6" s="44" t="s">
        <v>172</v>
      </c>
      <c r="O6" s="44"/>
      <c r="P6" s="42"/>
      <c r="Q6" s="44" t="s">
        <v>172</v>
      </c>
      <c r="R6" s="42"/>
      <c r="S6" s="42"/>
      <c r="T6" s="42"/>
    </row>
    <row r="7" spans="1:20" x14ac:dyDescent="0.2">
      <c r="A7" s="42"/>
      <c r="B7" s="42"/>
      <c r="C7" s="42"/>
      <c r="D7" s="42"/>
      <c r="E7" s="42">
        <v>6</v>
      </c>
      <c r="F7" s="42">
        <v>6</v>
      </c>
      <c r="G7" s="42">
        <v>7</v>
      </c>
      <c r="H7" s="42">
        <v>7</v>
      </c>
      <c r="I7" s="42">
        <v>6</v>
      </c>
      <c r="J7" s="42">
        <v>6</v>
      </c>
      <c r="K7" s="42">
        <v>5</v>
      </c>
      <c r="L7" s="42">
        <v>4</v>
      </c>
      <c r="M7" s="42">
        <v>4</v>
      </c>
      <c r="N7" s="42" t="s">
        <v>71</v>
      </c>
      <c r="O7" s="42"/>
      <c r="P7" s="42"/>
      <c r="Q7" s="42">
        <v>13</v>
      </c>
      <c r="R7" s="42" t="s">
        <v>71</v>
      </c>
      <c r="S7" s="42"/>
      <c r="T7" s="42"/>
    </row>
    <row r="9" spans="1:20" x14ac:dyDescent="0.2">
      <c r="A9" s="42">
        <v>13958</v>
      </c>
      <c r="B9" s="42" t="s">
        <v>173</v>
      </c>
      <c r="C9" s="42" t="s">
        <v>90</v>
      </c>
      <c r="D9" s="42"/>
      <c r="E9" s="42">
        <v>1</v>
      </c>
      <c r="F9" s="42">
        <v>1</v>
      </c>
      <c r="G9" s="42">
        <v>1</v>
      </c>
      <c r="H9" s="42">
        <v>8</v>
      </c>
      <c r="I9" s="42">
        <v>15</v>
      </c>
      <c r="J9" s="42">
        <v>15</v>
      </c>
      <c r="K9" s="42">
        <v>3</v>
      </c>
      <c r="L9" s="42">
        <v>1</v>
      </c>
      <c r="M9" s="42">
        <v>1</v>
      </c>
      <c r="N9" s="42" t="s">
        <v>71</v>
      </c>
      <c r="O9" s="42"/>
      <c r="P9" s="42">
        <v>46</v>
      </c>
      <c r="Q9" s="42"/>
      <c r="R9" s="42">
        <v>41</v>
      </c>
      <c r="S9" s="42">
        <v>5</v>
      </c>
      <c r="T9" s="42">
        <v>1</v>
      </c>
    </row>
    <row r="10" spans="1:20" x14ac:dyDescent="0.2">
      <c r="A10" s="42">
        <v>75228</v>
      </c>
      <c r="B10" s="42" t="s">
        <v>174</v>
      </c>
      <c r="C10" s="42" t="s">
        <v>73</v>
      </c>
      <c r="D10" s="42"/>
      <c r="E10" s="42">
        <v>2</v>
      </c>
      <c r="F10" s="42">
        <v>5</v>
      </c>
      <c r="G10" s="42">
        <v>15</v>
      </c>
      <c r="H10" s="42">
        <v>15</v>
      </c>
      <c r="I10" s="42">
        <v>1</v>
      </c>
      <c r="J10" s="42">
        <v>2</v>
      </c>
      <c r="K10" s="42">
        <v>2</v>
      </c>
      <c r="L10" s="42">
        <v>15</v>
      </c>
      <c r="M10" s="42">
        <v>15</v>
      </c>
      <c r="N10" s="42"/>
      <c r="O10" s="42"/>
      <c r="P10" s="42">
        <v>72</v>
      </c>
      <c r="Q10" s="42"/>
      <c r="R10" s="42">
        <v>60</v>
      </c>
      <c r="S10" s="42">
        <v>12</v>
      </c>
      <c r="T10" s="42">
        <v>2</v>
      </c>
    </row>
    <row r="11" spans="1:20" x14ac:dyDescent="0.2">
      <c r="A11" s="42">
        <v>13956</v>
      </c>
      <c r="B11" s="42" t="s">
        <v>173</v>
      </c>
      <c r="C11" s="42" t="s">
        <v>93</v>
      </c>
      <c r="D11" s="42"/>
      <c r="E11" s="42">
        <v>3</v>
      </c>
      <c r="F11" s="42">
        <v>2</v>
      </c>
      <c r="G11" s="42">
        <v>2</v>
      </c>
      <c r="H11" s="42">
        <v>8</v>
      </c>
      <c r="I11" s="42">
        <v>15</v>
      </c>
      <c r="J11" s="42">
        <v>15</v>
      </c>
      <c r="K11" s="42">
        <v>5</v>
      </c>
      <c r="L11" s="42">
        <v>4</v>
      </c>
      <c r="M11" s="42">
        <v>3</v>
      </c>
      <c r="N11" s="42"/>
      <c r="O11" s="42"/>
      <c r="P11" s="42">
        <v>57</v>
      </c>
      <c r="Q11" s="42"/>
      <c r="R11" s="42">
        <v>42</v>
      </c>
      <c r="S11" s="42">
        <v>15</v>
      </c>
      <c r="T11" s="42">
        <v>3</v>
      </c>
    </row>
    <row r="12" spans="1:20" x14ac:dyDescent="0.2">
      <c r="A12" s="42" t="s">
        <v>71</v>
      </c>
      <c r="B12" s="42" t="s">
        <v>175</v>
      </c>
      <c r="C12" s="42" t="s">
        <v>82</v>
      </c>
      <c r="D12" s="42"/>
      <c r="E12" s="42">
        <v>15</v>
      </c>
      <c r="F12" s="42">
        <v>15</v>
      </c>
      <c r="G12" s="42">
        <v>3</v>
      </c>
      <c r="H12" s="42">
        <v>1</v>
      </c>
      <c r="I12" s="42">
        <v>6</v>
      </c>
      <c r="J12" s="42">
        <v>5</v>
      </c>
      <c r="K12" s="42">
        <v>1</v>
      </c>
      <c r="L12" s="42">
        <v>15</v>
      </c>
      <c r="M12" s="42">
        <v>15</v>
      </c>
      <c r="N12" s="42"/>
      <c r="O12" s="42"/>
      <c r="P12" s="42">
        <v>76</v>
      </c>
      <c r="Q12" s="42"/>
      <c r="R12" s="42">
        <v>60</v>
      </c>
      <c r="S12" s="42">
        <v>16</v>
      </c>
      <c r="T12" s="42">
        <v>4</v>
      </c>
    </row>
    <row r="13" spans="1:20" x14ac:dyDescent="0.2">
      <c r="A13" s="42">
        <v>13342</v>
      </c>
      <c r="B13" s="42" t="s">
        <v>173</v>
      </c>
      <c r="C13" s="42" t="s">
        <v>79</v>
      </c>
      <c r="D13" s="42"/>
      <c r="E13" s="42">
        <v>6</v>
      </c>
      <c r="F13" s="42">
        <v>6</v>
      </c>
      <c r="G13" s="42">
        <v>5</v>
      </c>
      <c r="H13" s="42">
        <v>8</v>
      </c>
      <c r="I13" s="42">
        <v>3</v>
      </c>
      <c r="J13" s="42">
        <v>1</v>
      </c>
      <c r="K13" s="42">
        <v>4</v>
      </c>
      <c r="L13" s="42">
        <v>3</v>
      </c>
      <c r="M13" s="42">
        <v>4</v>
      </c>
      <c r="N13" s="42"/>
      <c r="O13" s="42"/>
      <c r="P13" s="42">
        <v>40</v>
      </c>
      <c r="Q13" s="42"/>
      <c r="R13" s="42">
        <v>22</v>
      </c>
      <c r="S13" s="42">
        <v>18</v>
      </c>
      <c r="T13" s="42">
        <v>5</v>
      </c>
    </row>
    <row r="14" spans="1:20" x14ac:dyDescent="0.2">
      <c r="A14" s="42">
        <v>1365</v>
      </c>
      <c r="B14" s="42" t="s">
        <v>173</v>
      </c>
      <c r="C14" s="42" t="s">
        <v>176</v>
      </c>
      <c r="D14" s="42"/>
      <c r="E14" s="42">
        <v>5</v>
      </c>
      <c r="F14" s="42">
        <v>4</v>
      </c>
      <c r="G14" s="42">
        <v>4</v>
      </c>
      <c r="H14" s="42">
        <v>8</v>
      </c>
      <c r="I14" s="42">
        <v>15</v>
      </c>
      <c r="J14" s="42">
        <v>15</v>
      </c>
      <c r="K14" s="42">
        <v>15</v>
      </c>
      <c r="L14" s="42">
        <v>15</v>
      </c>
      <c r="M14" s="42">
        <v>15</v>
      </c>
      <c r="N14" s="42"/>
      <c r="O14" s="42"/>
      <c r="P14" s="42">
        <v>96</v>
      </c>
      <c r="Q14" s="42"/>
      <c r="R14" s="42">
        <v>60</v>
      </c>
      <c r="S14" s="42">
        <v>36</v>
      </c>
      <c r="T14" s="42">
        <v>6</v>
      </c>
    </row>
    <row r="15" spans="1:20" x14ac:dyDescent="0.2">
      <c r="A15" s="42" t="s">
        <v>71</v>
      </c>
      <c r="B15" s="42" t="s">
        <v>74</v>
      </c>
      <c r="C15" s="42" t="s">
        <v>75</v>
      </c>
      <c r="D15" s="42"/>
      <c r="E15" s="42">
        <v>15</v>
      </c>
      <c r="F15" s="42">
        <v>15</v>
      </c>
      <c r="G15" s="42">
        <v>6</v>
      </c>
      <c r="H15" s="42">
        <v>8</v>
      </c>
      <c r="I15" s="42">
        <v>4</v>
      </c>
      <c r="J15" s="42">
        <v>3</v>
      </c>
      <c r="K15" s="42">
        <v>15</v>
      </c>
      <c r="L15" s="42">
        <v>15</v>
      </c>
      <c r="M15" s="42">
        <v>15</v>
      </c>
      <c r="N15" s="42"/>
      <c r="O15" s="42"/>
      <c r="P15" s="42">
        <v>96</v>
      </c>
      <c r="Q15" s="42"/>
      <c r="R15" s="42">
        <v>60</v>
      </c>
      <c r="S15" s="42">
        <v>36</v>
      </c>
      <c r="T15" s="42">
        <v>6</v>
      </c>
    </row>
    <row r="16" spans="1:20" x14ac:dyDescent="0.2">
      <c r="A16" s="42">
        <v>13876</v>
      </c>
      <c r="B16" s="42" t="s">
        <v>173</v>
      </c>
      <c r="C16" s="42" t="s">
        <v>177</v>
      </c>
      <c r="D16" s="42"/>
      <c r="E16" s="42">
        <v>15</v>
      </c>
      <c r="F16" s="42">
        <v>15</v>
      </c>
      <c r="G16" s="42">
        <v>15</v>
      </c>
      <c r="H16" s="42">
        <v>15</v>
      </c>
      <c r="I16" s="42">
        <v>15</v>
      </c>
      <c r="J16" s="42">
        <v>15</v>
      </c>
      <c r="K16" s="42">
        <v>15</v>
      </c>
      <c r="L16" s="42">
        <v>2</v>
      </c>
      <c r="M16" s="42">
        <v>2</v>
      </c>
      <c r="N16" s="42"/>
      <c r="O16" s="42"/>
      <c r="P16" s="42">
        <v>109</v>
      </c>
      <c r="Q16" s="42"/>
      <c r="R16" s="42">
        <v>60</v>
      </c>
      <c r="S16" s="42">
        <v>49</v>
      </c>
      <c r="T16" s="42">
        <v>8</v>
      </c>
    </row>
    <row r="17" spans="1:20" x14ac:dyDescent="0.2">
      <c r="A17" s="42">
        <v>113967</v>
      </c>
      <c r="B17" s="42" t="s">
        <v>174</v>
      </c>
      <c r="C17" s="42" t="s">
        <v>70</v>
      </c>
      <c r="D17" s="42"/>
      <c r="E17" s="42">
        <v>15</v>
      </c>
      <c r="F17" s="42">
        <v>15</v>
      </c>
      <c r="G17" s="42">
        <v>15</v>
      </c>
      <c r="H17" s="42">
        <v>15</v>
      </c>
      <c r="I17" s="42">
        <v>2</v>
      </c>
      <c r="J17" s="42">
        <v>3</v>
      </c>
      <c r="K17" s="42">
        <v>15</v>
      </c>
      <c r="L17" s="42">
        <v>15</v>
      </c>
      <c r="M17" s="42">
        <v>15</v>
      </c>
      <c r="N17" s="42"/>
      <c r="O17" s="42"/>
      <c r="P17" s="42">
        <v>110</v>
      </c>
      <c r="Q17" s="42"/>
      <c r="R17" s="42">
        <v>60</v>
      </c>
      <c r="S17" s="42">
        <v>50</v>
      </c>
      <c r="T17" s="42">
        <v>9</v>
      </c>
    </row>
    <row r="18" spans="1:20" x14ac:dyDescent="0.2">
      <c r="A18" s="42">
        <v>125516</v>
      </c>
      <c r="B18" s="42" t="s">
        <v>174</v>
      </c>
      <c r="C18" s="42" t="s">
        <v>77</v>
      </c>
      <c r="D18" s="42"/>
      <c r="E18" s="42">
        <v>15</v>
      </c>
      <c r="F18" s="42">
        <v>15</v>
      </c>
      <c r="G18" s="42">
        <v>15</v>
      </c>
      <c r="H18" s="42">
        <v>15</v>
      </c>
      <c r="I18" s="42">
        <v>5</v>
      </c>
      <c r="J18" s="42">
        <v>6</v>
      </c>
      <c r="K18" s="42">
        <v>15</v>
      </c>
      <c r="L18" s="42">
        <v>15</v>
      </c>
      <c r="M18" s="42">
        <v>15</v>
      </c>
      <c r="N18" s="42"/>
      <c r="O18" s="42"/>
      <c r="P18" s="42">
        <v>116</v>
      </c>
      <c r="Q18" s="42"/>
      <c r="R18" s="42">
        <v>60</v>
      </c>
      <c r="S18" s="42">
        <v>56</v>
      </c>
      <c r="T18" s="42">
        <v>10</v>
      </c>
    </row>
    <row r="19" spans="1:20" x14ac:dyDescent="0.2">
      <c r="A19" s="42" t="s">
        <v>71</v>
      </c>
      <c r="B19" s="42" t="s">
        <v>178</v>
      </c>
      <c r="C19" s="42" t="s">
        <v>179</v>
      </c>
      <c r="D19" s="42"/>
      <c r="E19" s="42">
        <v>15</v>
      </c>
      <c r="F19" s="42">
        <v>15</v>
      </c>
      <c r="G19" s="42">
        <v>7</v>
      </c>
      <c r="H19" s="42">
        <v>8</v>
      </c>
      <c r="I19" s="42">
        <v>15</v>
      </c>
      <c r="J19" s="42">
        <v>15</v>
      </c>
      <c r="K19" s="42">
        <v>15</v>
      </c>
      <c r="L19" s="42">
        <v>15</v>
      </c>
      <c r="M19" s="42">
        <v>15</v>
      </c>
      <c r="N19" s="42"/>
      <c r="O19" s="42"/>
      <c r="P19" s="42">
        <v>120</v>
      </c>
      <c r="Q19" s="42"/>
      <c r="R19" s="42">
        <v>60</v>
      </c>
      <c r="S19" s="42">
        <v>60</v>
      </c>
      <c r="T19" s="42">
        <v>11</v>
      </c>
    </row>
    <row r="20" spans="1:20" x14ac:dyDescent="0.2">
      <c r="A20" s="42">
        <v>11944</v>
      </c>
      <c r="B20" s="42" t="s">
        <v>173</v>
      </c>
      <c r="C20" s="42" t="s">
        <v>180</v>
      </c>
      <c r="D20" s="42"/>
      <c r="E20" s="42">
        <v>15</v>
      </c>
      <c r="F20" s="42">
        <v>3</v>
      </c>
      <c r="G20" s="42">
        <v>15</v>
      </c>
      <c r="H20" s="42">
        <v>15</v>
      </c>
      <c r="I20" s="42">
        <v>15</v>
      </c>
      <c r="J20" s="42">
        <v>15</v>
      </c>
      <c r="K20" s="42">
        <v>15</v>
      </c>
      <c r="L20" s="42">
        <v>15</v>
      </c>
      <c r="M20" s="42">
        <v>15</v>
      </c>
      <c r="N20" s="42"/>
      <c r="O20" s="42"/>
      <c r="P20" s="42">
        <v>123</v>
      </c>
      <c r="Q20" s="42"/>
      <c r="R20" s="42">
        <v>60</v>
      </c>
      <c r="S20" s="42">
        <v>63</v>
      </c>
      <c r="T20" s="42">
        <v>12</v>
      </c>
    </row>
    <row r="21" spans="1:20" x14ac:dyDescent="0.2">
      <c r="A21" s="42">
        <v>11944</v>
      </c>
      <c r="B21" s="42" t="s">
        <v>173</v>
      </c>
      <c r="C21" s="42" t="s">
        <v>75</v>
      </c>
      <c r="D21" s="42"/>
      <c r="E21" s="42">
        <v>4</v>
      </c>
      <c r="F21" s="42">
        <v>15</v>
      </c>
      <c r="G21" s="42">
        <v>15</v>
      </c>
      <c r="H21" s="42">
        <v>15</v>
      </c>
      <c r="I21" s="42">
        <v>15</v>
      </c>
      <c r="J21" s="42">
        <v>15</v>
      </c>
      <c r="K21" s="42">
        <v>15</v>
      </c>
      <c r="L21" s="42">
        <v>15</v>
      </c>
      <c r="M21" s="42">
        <v>15</v>
      </c>
      <c r="N21" s="42"/>
      <c r="O21" s="42"/>
      <c r="P21" s="42">
        <v>124</v>
      </c>
      <c r="Q21" s="42"/>
      <c r="R21" s="42">
        <v>60</v>
      </c>
      <c r="S21" s="42">
        <v>64</v>
      </c>
      <c r="T21" s="42">
        <v>13</v>
      </c>
    </row>
    <row r="25" spans="1:20" x14ac:dyDescent="0.2">
      <c r="A25" s="42" t="s">
        <v>71</v>
      </c>
      <c r="B25" s="42" t="s">
        <v>71</v>
      </c>
      <c r="C25" s="42" t="s">
        <v>71</v>
      </c>
      <c r="D25" s="42"/>
      <c r="E25" s="42" t="s">
        <v>71</v>
      </c>
      <c r="F25" s="42" t="s">
        <v>71</v>
      </c>
      <c r="G25" s="42" t="s">
        <v>71</v>
      </c>
      <c r="H25" s="42" t="s">
        <v>71</v>
      </c>
      <c r="I25" s="42" t="s">
        <v>71</v>
      </c>
      <c r="J25" s="42" t="s">
        <v>71</v>
      </c>
      <c r="K25" s="42" t="s">
        <v>71</v>
      </c>
      <c r="L25" s="42" t="s">
        <v>71</v>
      </c>
      <c r="M25" s="42" t="s">
        <v>71</v>
      </c>
      <c r="N25" s="42"/>
      <c r="O25" s="42"/>
      <c r="P25" s="42">
        <v>0</v>
      </c>
      <c r="Q25" s="42"/>
      <c r="R25" s="42" t="s">
        <v>71</v>
      </c>
      <c r="S25" s="42" t="e">
        <v>#VALUE!</v>
      </c>
      <c r="T25" s="42" t="s">
        <v>71</v>
      </c>
    </row>
    <row r="26" spans="1:20" x14ac:dyDescent="0.2">
      <c r="A26" s="42"/>
      <c r="B26" s="42" t="s">
        <v>71</v>
      </c>
      <c r="C26" s="42" t="s">
        <v>71</v>
      </c>
      <c r="D26" s="42"/>
      <c r="E26" s="42" t="s">
        <v>71</v>
      </c>
      <c r="F26" s="42" t="s">
        <v>71</v>
      </c>
      <c r="G26" s="42" t="s">
        <v>71</v>
      </c>
      <c r="H26" s="42" t="s">
        <v>71</v>
      </c>
      <c r="I26" s="42" t="s">
        <v>71</v>
      </c>
      <c r="J26" s="42" t="s">
        <v>71</v>
      </c>
      <c r="K26" s="42" t="s">
        <v>71</v>
      </c>
      <c r="L26" s="42" t="s">
        <v>71</v>
      </c>
      <c r="M26" s="42" t="s">
        <v>71</v>
      </c>
      <c r="N26" s="42" t="s">
        <v>71</v>
      </c>
      <c r="O26" s="42"/>
      <c r="P26" s="42">
        <v>0</v>
      </c>
      <c r="Q26" s="42"/>
      <c r="R26" s="42" t="s">
        <v>181</v>
      </c>
      <c r="S26" s="42" t="e">
        <v>#VALUE!</v>
      </c>
      <c r="T26" s="42" t="s">
        <v>71</v>
      </c>
    </row>
  </sheetData>
  <mergeCells count="1"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Races 3&amp;4</vt:lpstr>
      <vt:lpstr>Races 5&amp;6</vt:lpstr>
      <vt:lpstr>Race 7</vt:lpstr>
      <vt:lpstr>Races 8&amp;9</vt:lpstr>
      <vt:lpstr>Overall - Leavett</vt:lpstr>
      <vt:lpstr>Overall - Gurton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Andy</cp:lastModifiedBy>
  <cp:lastPrinted>2011-03-28T18:01:09Z</cp:lastPrinted>
  <dcterms:created xsi:type="dcterms:W3CDTF">2011-03-28T17:05:43Z</dcterms:created>
  <dcterms:modified xsi:type="dcterms:W3CDTF">2012-10-29T17:36:12Z</dcterms:modified>
</cp:coreProperties>
</file>